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C:\Users\2144\AppData\Local\Microsoft\Windows\INetCache\Content.Outlook\MX2T36JX\"/>
    </mc:Choice>
  </mc:AlternateContent>
  <xr:revisionPtr revIDLastSave="0" documentId="13_ncr:8001_{D964C661-B6FE-4238-9D31-40E66CB6E54B}" xr6:coauthVersionLast="45" xr6:coauthVersionMax="47" xr10:uidLastSave="{00000000-0000-0000-0000-000000000000}"/>
  <bookViews>
    <workbookView xWindow="-120" yWindow="-120" windowWidth="20730" windowHeight="11160" xr2:uid="{4C9EF255-A93C-4D01-9D91-C98B435DD607}"/>
  </bookViews>
  <sheets>
    <sheet name="Index" sheetId="137" r:id="rId1"/>
    <sheet name="SMEEF" sheetId="2" r:id="rId2"/>
    <sheet name="SLMF" sheetId="7" r:id="rId3"/>
    <sheet name="SLTEF" sheetId="8" r:id="rId4"/>
    <sheet name="SMGLF" sheetId="11" r:id="rId5"/>
    <sheet name="SEHF" sheetId="13" r:id="rId6"/>
    <sheet name="SMIF" sheetId="15" r:id="rId7"/>
    <sheet name="SCOF" sheetId="17" r:id="rId8"/>
    <sheet name="STOF" sheetId="18" r:id="rId9"/>
    <sheet name="SHOF" sheetId="19" r:id="rId10"/>
    <sheet name="SCF" sheetId="20" r:id="rId11"/>
    <sheet name="SNIF" sheetId="21" r:id="rId12"/>
    <sheet name="SMCBF-SP" sheetId="22" r:id="rId13"/>
    <sheet name="SOF" sheetId="23" r:id="rId14"/>
    <sheet name="SMMDF" sheetId="24" r:id="rId15"/>
    <sheet name="SLF" sheetId="25" r:id="rId16"/>
    <sheet name="SDBF" sheetId="26" r:id="rId17"/>
    <sheet name="SSF" sheetId="27" r:id="rId18"/>
    <sheet name="SCRF" sheetId="28" r:id="rId19"/>
    <sheet name="SFEF" sheetId="29" r:id="rId20"/>
    <sheet name="SCHF" sheetId="30" r:id="rId21"/>
    <sheet name="SMUSD" sheetId="31" r:id="rId22"/>
    <sheet name="SMIDCAP" sheetId="32" r:id="rId23"/>
    <sheet name="SMCMF" sheetId="33" r:id="rId24"/>
    <sheet name="SMCOMMA" sheetId="34" r:id="rId25"/>
    <sheet name="SMGF" sheetId="35" r:id="rId26"/>
    <sheet name="SFLEXI" sheetId="36" r:id="rId27"/>
    <sheet name="SMAAF" sheetId="37" r:id="rId28"/>
    <sheet name="SBLUECHIP" sheetId="38" r:id="rId29"/>
    <sheet name="SAOF" sheetId="39" r:id="rId30"/>
    <sheet name="SIF" sheetId="40" r:id="rId31"/>
    <sheet name="SMLDF" sheetId="41" r:id="rId32"/>
    <sheet name="SSTDF" sheetId="42" r:id="rId33"/>
    <sheet name="SETFGOLD" sheetId="43" r:id="rId34"/>
    <sheet name="SPSU" sheetId="44" r:id="rId35"/>
    <sheet name="SGF" sheetId="45" r:id="rId36"/>
    <sheet name="SBISENSEX" sheetId="46" r:id="rId37"/>
    <sheet name="SSCF" sheetId="47" r:id="rId38"/>
    <sheet name="SBPF" sheetId="48" r:id="rId39"/>
    <sheet name="SLTAF-I" sheetId="49" r:id="rId40"/>
    <sheet name="SLTAF-II" sheetId="50" r:id="rId41"/>
    <sheet name="SBFS" sheetId="51" r:id="rId42"/>
    <sheet name="SETFNN50" sheetId="52" r:id="rId43"/>
    <sheet name="SETFNIFBK" sheetId="53" r:id="rId44"/>
    <sheet name="SETFBSE100" sheetId="54" r:id="rId45"/>
    <sheet name="SESF" sheetId="55" r:id="rId46"/>
    <sheet name="SETFNIF50" sheetId="56" r:id="rId47"/>
    <sheet name="SLTAF-III" sheetId="57" r:id="rId48"/>
    <sheet name="SETF10GILT" sheetId="58" r:id="rId49"/>
    <sheet name="SLTAF-IV" sheetId="59" r:id="rId50"/>
    <sheet name="SLTAF-V" sheetId="60" r:id="rId51"/>
    <sheet name="SLTAF-VI" sheetId="61" r:id="rId52"/>
    <sheet name="SETFSN50" sheetId="62" r:id="rId53"/>
    <sheet name="SBIETFQLTY" sheetId="63" r:id="rId54"/>
    <sheet name="SCBF" sheetId="64" r:id="rId55"/>
    <sheet name="SEMVF" sheetId="65" r:id="rId56"/>
    <sheet name="SFMP- Series 1" sheetId="66" r:id="rId57"/>
    <sheet name="SFMP- Series 6" sheetId="67" r:id="rId58"/>
    <sheet name="SFMP- Series 34" sheetId="68" r:id="rId59"/>
    <sheet name="SMCBF-IP" sheetId="69" r:id="rId60"/>
    <sheet name="SFRDF" sheetId="70" r:id="rId61"/>
    <sheet name="SBIETFIT" sheetId="71" r:id="rId62"/>
    <sheet name="SBIETFPB" sheetId="72" r:id="rId63"/>
    <sheet name="SRBF-AP" sheetId="73" r:id="rId64"/>
    <sheet name="SRBF-AHP" sheetId="74" r:id="rId65"/>
    <sheet name="SRBF-CHP" sheetId="75" r:id="rId66"/>
    <sheet name="SRBF-CP" sheetId="76" r:id="rId67"/>
    <sheet name="SIA-US EQUITY FOF" sheetId="77" r:id="rId68"/>
    <sheet name="SFMP- Series 41" sheetId="78" r:id="rId69"/>
    <sheet name="SFMP- Series 42" sheetId="79" r:id="rId70"/>
    <sheet name="SFMP- Series 43" sheetId="80" r:id="rId71"/>
    <sheet name="SNN50" sheetId="81" r:id="rId72"/>
    <sheet name="SFMP- Series 44" sheetId="82" r:id="rId73"/>
    <sheet name="SFMP- Series 45" sheetId="83" r:id="rId74"/>
    <sheet name="SBIETFCON" sheetId="84" r:id="rId75"/>
    <sheet name="SFMP- Series 46" sheetId="85" r:id="rId76"/>
    <sheet name="SFMP- Series 47" sheetId="86" r:id="rId77"/>
    <sheet name="SFMP- Series 48" sheetId="87" r:id="rId78"/>
    <sheet name="SBAF" sheetId="88" r:id="rId79"/>
    <sheet name="SFMP- Series 49" sheetId="89" r:id="rId80"/>
    <sheet name="SFMP- Series 50" sheetId="90" r:id="rId81"/>
    <sheet name="SFMP- Series 51" sheetId="91" r:id="rId82"/>
    <sheet name="SFMP- Series 52" sheetId="92" r:id="rId83"/>
    <sheet name="SFMP- Series 53" sheetId="93" r:id="rId84"/>
    <sheet name="SFMP- Series 54" sheetId="94" r:id="rId85"/>
    <sheet name="SFMP- Series 55" sheetId="95" r:id="rId86"/>
    <sheet name="SFMP- Series 56" sheetId="96" r:id="rId87"/>
    <sheet name="SFMP- Series 57" sheetId="97" r:id="rId88"/>
    <sheet name="SFMP- Series 58" sheetId="98" r:id="rId89"/>
    <sheet name="SCPSE" sheetId="99" r:id="rId90"/>
    <sheet name="SFMP- Series 59" sheetId="100" r:id="rId91"/>
    <sheet name="SFMP- Series 60" sheetId="101" r:id="rId92"/>
    <sheet name="SMCF" sheetId="102" r:id="rId93"/>
    <sheet name="SFMP- Series 61" sheetId="103" r:id="rId94"/>
    <sheet name="SFMP- Series 66" sheetId="104" r:id="rId95"/>
    <sheet name="SFMP- Series 67" sheetId="105" r:id="rId96"/>
    <sheet name="SFMP- Series 64" sheetId="106" r:id="rId97"/>
    <sheet name="SFMP- Series 68" sheetId="107" r:id="rId98"/>
    <sheet name="SNM150IF" sheetId="108" r:id="rId99"/>
    <sheet name="SNS250IF" sheetId="109" r:id="rId100"/>
    <sheet name="SCIGI-JUN 2036" sheetId="110" r:id="rId101"/>
    <sheet name="SCIGI-APR 2029" sheetId="111" r:id="rId102"/>
    <sheet name="SCISI-SEP 2027" sheetId="112" r:id="rId103"/>
    <sheet name="SFMP- Series 72" sheetId="113" r:id="rId104"/>
    <sheet name="SFMP- Series 73" sheetId="114" r:id="rId105"/>
    <sheet name="SLDF" sheetId="115" r:id="rId106"/>
    <sheet name="SFMP- Series 74" sheetId="116" r:id="rId107"/>
    <sheet name="SFMP- Series 76" sheetId="117" r:id="rId108"/>
    <sheet name="SFMP- Series 78" sheetId="118" r:id="rId109"/>
    <sheet name="SDYF" sheetId="119" r:id="rId110"/>
    <sheet name="SFMP- Series 79" sheetId="120" r:id="rId111"/>
    <sheet name="SFMP- Series 81" sheetId="121" r:id="rId112"/>
    <sheet name="SBI-BSE-SENSEX-IF" sheetId="122" r:id="rId113"/>
    <sheet name="LIQUIDSBI" sheetId="123" r:id="rId114"/>
    <sheet name="SN50EWIF" sheetId="124" r:id="rId115"/>
    <sheet name="SEOF" sheetId="125" r:id="rId116"/>
    <sheet name="SBI-AOF" sheetId="126" r:id="rId117"/>
  </sheets>
  <definedNames>
    <definedName name="XDO_?AUM?">SMEEF!$G$13</definedName>
    <definedName name="XDO_?CLASS_3?">SMEEF!$C$8:$C$46</definedName>
    <definedName name="XDO_?CLASS_3?1?">#REF!</definedName>
    <definedName name="XDO_?CLASS_3?10?">#REF!</definedName>
    <definedName name="XDO_?CLASS_3?100?">SMCF!$C$8:$C$50</definedName>
    <definedName name="XDO_?CLASS_3?101?">'SFMP- Series 61'!$C$16:$C$36</definedName>
    <definedName name="XDO_?CLASS_3?102?">'SFMP- Series 66'!$C$16:$C$34</definedName>
    <definedName name="XDO_?CLASS_3?103?">'SFMP- Series 67'!$C$16:$C$34</definedName>
    <definedName name="XDO_?CLASS_3?104?">'SFMP- Series 64'!$C$16:$C$24</definedName>
    <definedName name="XDO_?CLASS_3?105?">'SFMP- Series 68'!$C$16:$C$24</definedName>
    <definedName name="XDO_?CLASS_3?106?">SNM150IF!$C$8:$C$159</definedName>
    <definedName name="XDO_?CLASS_3?107?">SNS250IF!$C$8:$C$260</definedName>
    <definedName name="XDO_?CLASS_3?108?">'SCIGI-JUN 2036'!$C$16:$C$26</definedName>
    <definedName name="XDO_?CLASS_3?109?">'SCIGI-APR 2029'!$C$16:$C$24</definedName>
    <definedName name="XDO_?CLASS_3?11?">SEHF!$C$8:$C$40</definedName>
    <definedName name="XDO_?CLASS_3?110?">'SCISI-SEP 2027'!$C$16:$C$24</definedName>
    <definedName name="XDO_?CLASS_3?111?">'SFMP- Series 72'!$C$28:$C$41</definedName>
    <definedName name="XDO_?CLASS_3?112?">'SFMP- Series 73'!$C$28:$C$41</definedName>
    <definedName name="XDO_?CLASS_3?113?">SLDF!$C$16:$C$34</definedName>
    <definedName name="XDO_?CLASS_3?114?">'SFMP- Series 74'!$C$16:$C$33</definedName>
    <definedName name="XDO_?CLASS_3?115?">'SFMP- Series 76'!$C$16:$C$21</definedName>
    <definedName name="XDO_?CLASS_3?116?">'SFMP- Series 78'!$C$16:$C$22</definedName>
    <definedName name="XDO_?CLASS_3?117?">SDYF!$C$8:$C$44</definedName>
    <definedName name="XDO_?CLASS_3?118?">'SFMP- Series 79'!$C$16:$C$21</definedName>
    <definedName name="XDO_?CLASS_3?119?">'SFMP- Series 81'!$C$16:$C$25</definedName>
    <definedName name="XDO_?CLASS_3?12?">#REF!</definedName>
    <definedName name="XDO_?CLASS_3?120?">'SBI-BSE-SENSEX-IF'!$C$8:$C$39</definedName>
    <definedName name="XDO_?CLASS_3?121?">LIQUIDSBI!$C$40:$C$52</definedName>
    <definedName name="XDO_?CLASS_3?122?">SN50EWIF!$C$8:$C$59</definedName>
    <definedName name="XDO_?CLASS_3?123?">SEOF!$C$8:$C$35</definedName>
    <definedName name="XDO_?CLASS_3?124?">'SBI-AOF'!$C$8:$C$33</definedName>
    <definedName name="XDO_?CLASS_3?125?">#REF!</definedName>
    <definedName name="XDO_?CLASS_3?126?">#REF!</definedName>
    <definedName name="XDO_?CLASS_3?127?">#REF!</definedName>
    <definedName name="XDO_?CLASS_3?128?">#REF!</definedName>
    <definedName name="XDO_?CLASS_3?129?">#REF!</definedName>
    <definedName name="XDO_?CLASS_3?13?">SMIF!$C$16:$C$32</definedName>
    <definedName name="XDO_?CLASS_3?130?">#REF!</definedName>
    <definedName name="XDO_?CLASS_3?131?">#REF!</definedName>
    <definedName name="XDO_?CLASS_3?132?">#REF!</definedName>
    <definedName name="XDO_?CLASS_3?133?">#REF!</definedName>
    <definedName name="XDO_?CLASS_3?134?">#REF!</definedName>
    <definedName name="XDO_?CLASS_3?14?">#REF!</definedName>
    <definedName name="XDO_?CLASS_3?15?">SCOF!$C$8:$C$57</definedName>
    <definedName name="XDO_?CLASS_3?16?">STOF!$C$8:$C$26</definedName>
    <definedName name="XDO_?CLASS_3?17?">SHOF!$C$8:$C$37</definedName>
    <definedName name="XDO_?CLASS_3?18?">SCF!$C$8:$C$99</definedName>
    <definedName name="XDO_?CLASS_3?19?">SNIF!$C$8:$C$59</definedName>
    <definedName name="XDO_?CLASS_3?2?">#REF!</definedName>
    <definedName name="XDO_?CLASS_3?20?">'SMCBF-SP'!$C$8:$C$30</definedName>
    <definedName name="XDO_?CLASS_3?21?">SOF!$C$28:$C$36</definedName>
    <definedName name="XDO_?CLASS_3?22?">SMMDF!$C$16:$C$52</definedName>
    <definedName name="XDO_?CLASS_3?23?">SLF!$C$28:$C$70</definedName>
    <definedName name="XDO_?CLASS_3?24?">SDBF!$C$16:$C$21</definedName>
    <definedName name="XDO_?CLASS_3?25?">SSF!$C$16:$C$24</definedName>
    <definedName name="XDO_?CLASS_3?26?">SCRF!$C$8:$C$16</definedName>
    <definedName name="XDO_?CLASS_3?27?">SFEF!$C$8:$C$31</definedName>
    <definedName name="XDO_?CLASS_3?28?">SCHF!$C$8:$C$52</definedName>
    <definedName name="XDO_?CLASS_3?29?">SMUSD!$C$16:$C$40</definedName>
    <definedName name="XDO_?CLASS_3?3?">#REF!</definedName>
    <definedName name="XDO_?CLASS_3?30?">SMIDCAP!$C$8:$C$82</definedName>
    <definedName name="XDO_?CLASS_3?31?">SMCMF!$C$16:$C$26</definedName>
    <definedName name="XDO_?CLASS_3?32?">SMCOMMA!$C$8:$C$32</definedName>
    <definedName name="XDO_?CLASS_3?33?">SMGF!$C$16:$C$29</definedName>
    <definedName name="XDO_?CLASS_3?34?">SFLEXI!$C$8:$C$97</definedName>
    <definedName name="XDO_?CLASS_3?35?">SMAAF!$C$8:$C$62</definedName>
    <definedName name="XDO_?CLASS_3?36?">SBLUECHIP!$C$8:$C$59</definedName>
    <definedName name="XDO_?CLASS_3?37?">SAOF!$C$8:$C$175</definedName>
    <definedName name="XDO_?CLASS_3?38?">SIF!$C$8:$C$53</definedName>
    <definedName name="XDO_?CLASS_3?39?">SMLDF!$C$16:$C$70</definedName>
    <definedName name="XDO_?CLASS_3?4?">#REF!</definedName>
    <definedName name="XDO_?CLASS_3?40?">SSTDF!$C$16:$C$80</definedName>
    <definedName name="XDO_?CLASS_3?41?">SETFGOLD!$C$40:$C$46</definedName>
    <definedName name="XDO_?CLASS_3?42?">SPSU!$C$8:$C$35</definedName>
    <definedName name="XDO_?CLASS_3?43?">SGF!$C$40:$C$42</definedName>
    <definedName name="XDO_?CLASS_3?44?">SBISENSEX!$C$8:$C$39</definedName>
    <definedName name="XDO_?CLASS_3?45?">SSCF!$C$8:$C$64</definedName>
    <definedName name="XDO_?CLASS_3?46?">SBPF!$C$16:$C$57</definedName>
    <definedName name="XDO_?CLASS_3?47?">'SLTAF-I'!$C$8:$C$34</definedName>
    <definedName name="XDO_?CLASS_3?48?">'SLTAF-II'!$C$8:$C$34</definedName>
    <definedName name="XDO_?CLASS_3?49?">SBFS!$C$8:$C$31</definedName>
    <definedName name="XDO_?CLASS_3?5?">SLMF!$C$8:$C$86</definedName>
    <definedName name="XDO_?CLASS_3?50?">SETFNN50!$C$8:$C$59</definedName>
    <definedName name="XDO_?CLASS_3?51?">SETFNIFBK!$C$8:$C$21</definedName>
    <definedName name="XDO_?CLASS_3?52?">SETFBSE100!$C$8:$C$110</definedName>
    <definedName name="XDO_?CLASS_3?53?">SESF!$C$8:$C$127</definedName>
    <definedName name="XDO_?CLASS_3?54?">SETFNIF50!$C$8:$C$59</definedName>
    <definedName name="XDO_?CLASS_3?55?">'SLTAF-III'!$C$8:$C$35</definedName>
    <definedName name="XDO_?CLASS_3?56?">SETF10GILT!$C$16:$C$24</definedName>
    <definedName name="XDO_?CLASS_3?57?">'SLTAF-IV'!$C$8:$C$30</definedName>
    <definedName name="XDO_?CLASS_3?58?">'SLTAF-V'!$C$8:$C$32</definedName>
    <definedName name="XDO_?CLASS_3?59?">'SLTAF-VI'!$C$8:$C$56</definedName>
    <definedName name="XDO_?CLASS_3?6?">SLTEF!$C$8:$C$71</definedName>
    <definedName name="XDO_?CLASS_3?60?">SETFSN50!$C$8:$C$59</definedName>
    <definedName name="XDO_?CLASS_3?61?">SBIETFQLTY!$C$8:$C$39</definedName>
    <definedName name="XDO_?CLASS_3?62?">SCBF!$C$16:$C$102</definedName>
    <definedName name="XDO_?CLASS_3?63?">SEMVF!$C$8:$C$59</definedName>
    <definedName name="XDO_?CLASS_3?64?">'SFMP- Series 1'!$C$16:$C$31</definedName>
    <definedName name="XDO_?CLASS_3?65?">'SFMP- Series 6'!$C$16:$C$29</definedName>
    <definedName name="XDO_?CLASS_3?66?">'SFMP- Series 34'!$C$16:$C$26</definedName>
    <definedName name="XDO_?CLASS_3?67?">'SMCBF-IP'!$C$8:$C$42</definedName>
    <definedName name="XDO_?CLASS_3?68?">SFRDF!$C$16:$C$26</definedName>
    <definedName name="XDO_?CLASS_3?69?">SBIETFIT!$C$8:$C$19</definedName>
    <definedName name="XDO_?CLASS_3?7?">#REF!</definedName>
    <definedName name="XDO_?CLASS_3?70?">SBIETFPB!$C$8:$C$19</definedName>
    <definedName name="XDO_?CLASS_3?71?">'SRBF-AP'!$C$8:$C$51</definedName>
    <definedName name="XDO_?CLASS_3?72?">'SRBF-AHP'!$C$8:$C$51</definedName>
    <definedName name="XDO_?CLASS_3?73?">'SRBF-CHP'!$C$8:$C$51</definedName>
    <definedName name="XDO_?CLASS_3?74?">'SRBF-CP'!$C$8:$C$51</definedName>
    <definedName name="XDO_?CLASS_3?75?">'SIA-US EQUITY FOF'!$C$8:$C$14</definedName>
    <definedName name="XDO_?CLASS_3?76?">'SFMP- Series 41'!$C$16:$C$19</definedName>
    <definedName name="XDO_?CLASS_3?77?">'SFMP- Series 42'!$C$16:$C$18</definedName>
    <definedName name="XDO_?CLASS_3?78?">'SFMP- Series 43'!$C$16:$C$34</definedName>
    <definedName name="XDO_?CLASS_3?79?">'SNN50'!$C$8:$C$59</definedName>
    <definedName name="XDO_?CLASS_3?8?">#REF!</definedName>
    <definedName name="XDO_?CLASS_3?80?">'SFMP- Series 44'!$C$16:$C$31</definedName>
    <definedName name="XDO_?CLASS_3?81?">'SFMP- Series 45'!$C$16:$C$33</definedName>
    <definedName name="XDO_?CLASS_3?82?">SBIETFCON!$C$8:$C$39</definedName>
    <definedName name="XDO_?CLASS_3?83?">'SFMP- Series 46'!$C$16:$C$29</definedName>
    <definedName name="XDO_?CLASS_3?84?">'SFMP- Series 47'!$C$16:$C$27</definedName>
    <definedName name="XDO_?CLASS_3?85?">'SFMP- Series 48'!$C$16:$C$28</definedName>
    <definedName name="XDO_?CLASS_3?86?">SBAF!$C$8:$C$81</definedName>
    <definedName name="XDO_?CLASS_3?87?">'SFMP- Series 49'!$C$16:$C$33</definedName>
    <definedName name="XDO_?CLASS_3?88?">'SFMP- Series 50'!$C$16:$C$30</definedName>
    <definedName name="XDO_?CLASS_3?89?">'SFMP- Series 51'!$C$16:$C$36</definedName>
    <definedName name="XDO_?CLASS_3?9?">SMGLF!$C$8:$C$33</definedName>
    <definedName name="XDO_?CLASS_3?90?">'SFMP- Series 52'!$C$16:$C$30</definedName>
    <definedName name="XDO_?CLASS_3?91?">'SFMP- Series 53'!$C$16:$C$34</definedName>
    <definedName name="XDO_?CLASS_3?92?">'SFMP- Series 54'!$C$16:$C$28</definedName>
    <definedName name="XDO_?CLASS_3?93?">'SFMP- Series 55'!$C$16:$C$32</definedName>
    <definedName name="XDO_?CLASS_3?94?">'SFMP- Series 56'!$C$16:$C$28</definedName>
    <definedName name="XDO_?CLASS_3?95?">'SFMP- Series 57'!$C$16:$C$29</definedName>
    <definedName name="XDO_?CLASS_3?96?">'SFMP- Series 58'!$C$16:$C$31</definedName>
    <definedName name="XDO_?CLASS_3?97?">SCPSE!$C$16:$C$44</definedName>
    <definedName name="XDO_?CLASS_3?98?">'SFMP- Series 59'!$C$28:$C$40</definedName>
    <definedName name="XDO_?CLASS_3?99?">'SFMP- Series 60'!$C$16:$C$30</definedName>
    <definedName name="XDO_?CLASS_4?">SMEEF!$C$9</definedName>
    <definedName name="XDO_?CS_1?">SMEEF!$G$11</definedName>
    <definedName name="XDO_?CS_2?">SMEEF!$H$11</definedName>
    <definedName name="XDO_?FINAL_ISIN?">SMEEF!$D$10:$D$99</definedName>
    <definedName name="XDO_?FINAL_ISIN?1?">#REF!</definedName>
    <definedName name="XDO_?FINAL_ISIN?10?">SLMF!$D$10:$D$92</definedName>
    <definedName name="XDO_?FINAL_ISIN?100?">SSF!$D$24:$D$120</definedName>
    <definedName name="XDO_?FINAL_ISIN?101?">SSF!$D$24:$D$128</definedName>
    <definedName name="XDO_?FINAL_ISIN?102?">SSF!$D$24:$D$139</definedName>
    <definedName name="XDO_?FINAL_ISIN?103?">SSF!$D$24:$D$149</definedName>
    <definedName name="XDO_?FINAL_ISIN?104?">SSF!$D$24:$D$154</definedName>
    <definedName name="XDO_?FINAL_ISIN?105?">SCRF!$D$16</definedName>
    <definedName name="XDO_?FINAL_ISIN?106?">SCRF!$D$16:$D$55</definedName>
    <definedName name="XDO_?FINAL_ISIN?107?">SCRF!$D$16:$D$68</definedName>
    <definedName name="XDO_?FINAL_ISIN?108?">SCRF!$D$16:$D$77</definedName>
    <definedName name="XDO_?FINAL_ISIN?109?">SCRF!$D$16:$D$90</definedName>
    <definedName name="XDO_?FINAL_ISIN?11?">SLMF!$D$10:$D$96</definedName>
    <definedName name="XDO_?FINAL_ISIN?110?">SCRF!$D$16:$D$100</definedName>
    <definedName name="XDO_?FINAL_ISIN?111?">SCRF!$D$16:$D$105</definedName>
    <definedName name="XDO_?FINAL_ISIN?112?">SFEF!$D$10:$D$31</definedName>
    <definedName name="XDO_?FINAL_ISIN?113?">SFEF!$D$10:$D$37</definedName>
    <definedName name="XDO_?FINAL_ISIN?114?">SFEF!$D$10:$D$40</definedName>
    <definedName name="XDO_?FINAL_ISIN?115?">SFEF!$D$10:$D$59</definedName>
    <definedName name="XDO_?FINAL_ISIN?116?">SFEF!$D$10:$D$78</definedName>
    <definedName name="XDO_?FINAL_ISIN?117?">SFEF!$D$10:$D$83</definedName>
    <definedName name="XDO_?FINAL_ISIN?118?">SCHF!$D$10:$D$52</definedName>
    <definedName name="XDO_?FINAL_ISIN?119?">SCHF!$D$10:$D$60</definedName>
    <definedName name="XDO_?FINAL_ISIN?12?">SLMF!$D$10:$D$135</definedName>
    <definedName name="XDO_?FINAL_ISIN?120?">SCHF!$D$10:$D$110</definedName>
    <definedName name="XDO_?FINAL_ISIN?121?">SCHF!$D$10:$D$124</definedName>
    <definedName name="XDO_?FINAL_ISIN?122?">SCHF!$D$10:$D$135</definedName>
    <definedName name="XDO_?FINAL_ISIN?123?">SCHF!$D$10:$D$154</definedName>
    <definedName name="XDO_?FINAL_ISIN?124?">SCHF!$D$10:$D$164</definedName>
    <definedName name="XDO_?FINAL_ISIN?125?">SCHF!$D$10:$D$169</definedName>
    <definedName name="XDO_?FINAL_ISIN?126?">SMUSD!$D$18:$D$40</definedName>
    <definedName name="XDO_?FINAL_ISIN?127?">SMUSD!$D$18:$D$51</definedName>
    <definedName name="XDO_?FINAL_ISIN?128?">SMUSD!$D$18:$D$66</definedName>
    <definedName name="XDO_?FINAL_ISIN?129?">SMUSD!$D$18:$D$91</definedName>
    <definedName name="XDO_?FINAL_ISIN?13?">SLMF!$D$10:$D$140</definedName>
    <definedName name="XDO_?FINAL_ISIN?130?">SMUSD!$D$18:$D$99</definedName>
    <definedName name="XDO_?FINAL_ISIN?131?">SMUSD!$D$18:$D$110</definedName>
    <definedName name="XDO_?FINAL_ISIN?132?">SMUSD!$D$18:$D$120</definedName>
    <definedName name="XDO_?FINAL_ISIN?133?">SMUSD!$D$18:$D$125</definedName>
    <definedName name="XDO_?FINAL_ISIN?134?">SMIDCAP!$D$10:$D$82</definedName>
    <definedName name="XDO_?FINAL_ISIN?135?">SMIDCAP!$D$10:$D$107</definedName>
    <definedName name="XDO_?FINAL_ISIN?136?">SMIDCAP!$D$10:$D$126</definedName>
    <definedName name="XDO_?FINAL_ISIN?137?">SMIDCAP!$D$10:$D$131</definedName>
    <definedName name="XDO_?FINAL_ISIN?138?">SMCMF!$D$24:$D$26</definedName>
    <definedName name="XDO_?FINAL_ISIN?139?">SMCMF!$D$24:$D$55</definedName>
    <definedName name="XDO_?FINAL_ISIN?14?">SLTEF!$D$10:$D$71</definedName>
    <definedName name="XDO_?FINAL_ISIN?140?">SMCMF!$D$24:$D$60</definedName>
    <definedName name="XDO_?FINAL_ISIN?141?">SMCOMMA!$D$10:$D$32</definedName>
    <definedName name="XDO_?FINAL_ISIN?142?">SMCOMMA!$D$10:$D$75</definedName>
    <definedName name="XDO_?FINAL_ISIN?143?">SMCOMMA!$D$10:$D$80</definedName>
    <definedName name="XDO_?FINAL_ISIN?144?">SMGF!$D$24:$D$29</definedName>
    <definedName name="XDO_?FINAL_ISIN?145?">SMGF!$D$24:$D$35</definedName>
    <definedName name="XDO_?FINAL_ISIN?146?">SMGF!$D$24:$D$62</definedName>
    <definedName name="XDO_?FINAL_ISIN?147?">SMGF!$D$24:$D$67</definedName>
    <definedName name="XDO_?FINAL_ISIN?148?">SFLEXI!$D$10:$D$97</definedName>
    <definedName name="XDO_?FINAL_ISIN?149?">SFLEXI!$D$10:$D$106</definedName>
    <definedName name="XDO_?FINAL_ISIN?15?">SLTEF!$D$10:$D$114</definedName>
    <definedName name="XDO_?FINAL_ISIN?150?">SFLEXI!$D$10:$D$127</definedName>
    <definedName name="XDO_?FINAL_ISIN?151?">SFLEXI!$D$10:$D$146</definedName>
    <definedName name="XDO_?FINAL_ISIN?152?">SFLEXI!$D$10:$D$151</definedName>
    <definedName name="XDO_?FINAL_ISIN?153?">SMAAF!$D$10:$D$62</definedName>
    <definedName name="XDO_?FINAL_ISIN?154?">SMAAF!$D$10:$D$74</definedName>
    <definedName name="XDO_?FINAL_ISIN?155?">SMAAF!$D$10:$D$70</definedName>
    <definedName name="XDO_?FINAL_ISIN?156?">SMAAF!$D$10:$D$106</definedName>
    <definedName name="XDO_?FINAL_ISIN?157?">SMAAF!$D$10:$D$119</definedName>
    <definedName name="XDO_?FINAL_ISIN?158?">SMAAF!$D$10:$D$125</definedName>
    <definedName name="XDO_?FINAL_ISIN?159?">SMAAF!$D$10:$D$131</definedName>
    <definedName name="XDO_?FINAL_ISIN?16?">SLTEF!$D$10:$D$119</definedName>
    <definedName name="XDO_?FINAL_ISIN?160?">SMAAF!$D$10:$D$145</definedName>
    <definedName name="XDO_?FINAL_ISIN?161?">SMAAF!$D$10:$D$157</definedName>
    <definedName name="XDO_?FINAL_ISIN?162?">SMAAF!$D$10:$D$162</definedName>
    <definedName name="XDO_?FINAL_ISIN?163?">SBLUECHIP!$D$10:$D$59</definedName>
    <definedName name="XDO_?FINAL_ISIN?164?">SBLUECHIP!$D$10:$D$86</definedName>
    <definedName name="XDO_?FINAL_ISIN?165?">SBLUECHIP!$D$10:$D$105</definedName>
    <definedName name="XDO_?FINAL_ISIN?166?">SBLUECHIP!$D$10:$D$110</definedName>
    <definedName name="XDO_?FINAL_ISIN?167?">SAOF!$D$10:$D$175</definedName>
    <definedName name="XDO_?FINAL_ISIN?168?">SAOF!$D$10:$D$197</definedName>
    <definedName name="XDO_?FINAL_ISIN?169?">SAOF!$D$10:$D$216</definedName>
    <definedName name="XDO_?FINAL_ISIN?17?">#REF!</definedName>
    <definedName name="XDO_?FINAL_ISIN?170?">SAOF!$D$10:$D$221</definedName>
    <definedName name="XDO_?FINAL_ISIN?171?">SAOF!$D$10:$D$233</definedName>
    <definedName name="XDO_?FINAL_ISIN?172?">SAOF!$D$10:$D$243</definedName>
    <definedName name="XDO_?FINAL_ISIN?173?">SAOF!$D$10:$D$255</definedName>
    <definedName name="XDO_?FINAL_ISIN?174?">SAOF!$D$10:$D$260</definedName>
    <definedName name="XDO_?FINAL_ISIN?175?">SIF!$D$10:$D$53</definedName>
    <definedName name="XDO_?FINAL_ISIN?176?">SIF!$D$10:$D$61</definedName>
    <definedName name="XDO_?FINAL_ISIN?177?">SIF!$D$10:$D$100</definedName>
    <definedName name="XDO_?FINAL_ISIN?178?">SIF!$D$10:$D$105</definedName>
    <definedName name="XDO_?FINAL_ISIN?179?">SMLDF!$D$18:$D$70</definedName>
    <definedName name="XDO_?FINAL_ISIN?18?">#REF!</definedName>
    <definedName name="XDO_?FINAL_ISIN?180?">SMLDF!$D$18:$D$81</definedName>
    <definedName name="XDO_?FINAL_ISIN?181?">SMLDF!$D$18:$D$85</definedName>
    <definedName name="XDO_?FINAL_ISIN?182?">SMLDF!$D$18:$D$93</definedName>
    <definedName name="XDO_?FINAL_ISIN?183?">SMLDF!$D$18:$D$104</definedName>
    <definedName name="XDO_?FINAL_ISIN?184?">SMLDF!$D$18:$D$113</definedName>
    <definedName name="XDO_?FINAL_ISIN?185?">SMLDF!$D$18:$D$120</definedName>
    <definedName name="XDO_?FINAL_ISIN?186?">SMLDF!$D$18:$D$130</definedName>
    <definedName name="XDO_?FINAL_ISIN?187?">SMLDF!$D$18:$D$135</definedName>
    <definedName name="XDO_?FINAL_ISIN?188?">SSTDF!$D$18:$D$80</definedName>
    <definedName name="XDO_?FINAL_ISIN?189?">SSTDF!$D$18:$D$96</definedName>
    <definedName name="XDO_?FINAL_ISIN?19?">#REF!</definedName>
    <definedName name="XDO_?FINAL_ISIN?190?">SSTDF!$D$18:$D$100</definedName>
    <definedName name="XDO_?FINAL_ISIN?191?">SSTDF!$D$18:$D$113</definedName>
    <definedName name="XDO_?FINAL_ISIN?192?">SSTDF!$D$18:$D$120</definedName>
    <definedName name="XDO_?FINAL_ISIN?193?">SSTDF!$D$18:$D$130</definedName>
    <definedName name="XDO_?FINAL_ISIN?194?">SSTDF!$D$18:$D$135</definedName>
    <definedName name="XDO_?FINAL_ISIN?195?">SETFGOLD!$D$46</definedName>
    <definedName name="XDO_?FINAL_ISIN?196?">SETFGOLD!$D$46:$D$54</definedName>
    <definedName name="XDO_?FINAL_ISIN?197?">SETFGOLD!$D$46:$D$59</definedName>
    <definedName name="XDO_?FINAL_ISIN?198?">SPSU!$D$10:$D$35</definedName>
    <definedName name="XDO_?FINAL_ISIN?199?">SPSU!$D$10:$D$78</definedName>
    <definedName name="XDO_?FINAL_ISIN?2?">#REF!</definedName>
    <definedName name="XDO_?FINAL_ISIN?20?">#REF!</definedName>
    <definedName name="XDO_?FINAL_ISIN?200?">SPSU!$D$10:$D$83</definedName>
    <definedName name="XDO_?FINAL_ISIN?201?">SGF!$D$42</definedName>
    <definedName name="XDO_?FINAL_ISIN?202?">SGF!$D$42:$D$54</definedName>
    <definedName name="XDO_?FINAL_ISIN?203?">SGF!$D$42:$D$59</definedName>
    <definedName name="XDO_?FINAL_ISIN?204?">SBISENSEX!$D$10:$D$39</definedName>
    <definedName name="XDO_?FINAL_ISIN?205?">SBISENSEX!$D$10:$D$82</definedName>
    <definedName name="XDO_?FINAL_ISIN?206?">SBISENSEX!$D$10:$D$87</definedName>
    <definedName name="XDO_?FINAL_ISIN?207?">SSCF!$D$10:$D$64</definedName>
    <definedName name="XDO_?FINAL_ISIN?208?">SSCF!$D$10:$D$107</definedName>
    <definedName name="XDO_?FINAL_ISIN?209?">SSCF!$D$10:$D$112</definedName>
    <definedName name="XDO_?FINAL_ISIN?21?">SMGLF!$D$10:$D$33</definedName>
    <definedName name="XDO_?FINAL_ISIN?210?">SBPF!$D$18:$D$57</definedName>
    <definedName name="XDO_?FINAL_ISIN?211?">SBPF!$D$18:$D$69</definedName>
    <definedName name="XDO_?FINAL_ISIN?212?">SBPF!$D$18:$D$90</definedName>
    <definedName name="XDO_?FINAL_ISIN?213?">SBPF!$D$18:$D$100</definedName>
    <definedName name="XDO_?FINAL_ISIN?214?">SBPF!$D$18:$D$105</definedName>
    <definedName name="XDO_?FINAL_ISIN?215?">'SLTAF-I'!$D$10:$D$34</definedName>
    <definedName name="XDO_?FINAL_ISIN?216?">'SLTAF-I'!$D$10:$D$77</definedName>
    <definedName name="XDO_?FINAL_ISIN?217?">'SLTAF-I'!$D$10:$D$82</definedName>
    <definedName name="XDO_?FINAL_ISIN?218?">'SLTAF-II'!$D$10:$D$34</definedName>
    <definedName name="XDO_?FINAL_ISIN?219?">'SLTAF-II'!$D$10:$D$77</definedName>
    <definedName name="XDO_?FINAL_ISIN?22?">SMGLF!$D$10:$D$42</definedName>
    <definedName name="XDO_?FINAL_ISIN?220?">'SLTAF-II'!$D$10:$D$82</definedName>
    <definedName name="XDO_?FINAL_ISIN?221?">SBFS!$D$10:$D$31</definedName>
    <definedName name="XDO_?FINAL_ISIN?222?">SBFS!$D$10:$D$74</definedName>
    <definedName name="XDO_?FINAL_ISIN?223?">SBFS!$D$10:$D$79</definedName>
    <definedName name="XDO_?FINAL_ISIN?224?">SETFNN50!$D$10:$D$59</definedName>
    <definedName name="XDO_?FINAL_ISIN?225?">SETFNN50!$D$10:$D$102</definedName>
    <definedName name="XDO_?FINAL_ISIN?226?">SETFNN50!$D$10:$D$107</definedName>
    <definedName name="XDO_?FINAL_ISIN?227?">SETFNIFBK!$D$10:$D$21</definedName>
    <definedName name="XDO_?FINAL_ISIN?228?">SETFNIFBK!$D$10:$D$64</definedName>
    <definedName name="XDO_?FINAL_ISIN?229?">SETFNIFBK!$D$10:$D$69</definedName>
    <definedName name="XDO_?FINAL_ISIN?23?">SMGLF!$D$10:$D$44</definedName>
    <definedName name="XDO_?FINAL_ISIN?230?">SETFBSE100!$D$10:$D$110</definedName>
    <definedName name="XDO_?FINAL_ISIN?231?">SETFBSE100!$D$10:$D$157</definedName>
    <definedName name="XDO_?FINAL_ISIN?232?">SESF!$D$10:$D$127</definedName>
    <definedName name="XDO_?FINAL_ISIN?233?">SESF!$D$10:$D$133</definedName>
    <definedName name="XDO_?FINAL_ISIN?234?">SESF!$D$10:$D$142</definedName>
    <definedName name="XDO_?FINAL_ISIN?235?">SESF!$D$10:$D$138</definedName>
    <definedName name="XDO_?FINAL_ISIN?236?">SESF!$D$10:$D$164</definedName>
    <definedName name="XDO_?FINAL_ISIN?237?">SESF!$D$10:$D$174</definedName>
    <definedName name="XDO_?FINAL_ISIN?238?">SESF!$D$10:$D$182</definedName>
    <definedName name="XDO_?FINAL_ISIN?239?">SESF!$D$10:$D$189</definedName>
    <definedName name="XDO_?FINAL_ISIN?24?">SMGLF!$D$10:$D$81</definedName>
    <definedName name="XDO_?FINAL_ISIN?240?">SESF!$D$10:$D$208</definedName>
    <definedName name="XDO_?FINAL_ISIN?241?">SESF!$D$10:$D$213</definedName>
    <definedName name="XDO_?FINAL_ISIN?242?">SETFNIF50!$D$10:$D$59</definedName>
    <definedName name="XDO_?FINAL_ISIN?243?">SETFNIF50!$D$10:$D$102</definedName>
    <definedName name="XDO_?FINAL_ISIN?244?">SETFNIF50!$D$10:$D$107</definedName>
    <definedName name="XDO_?FINAL_ISIN?245?">'SLTAF-III'!$D$10:$D$35</definedName>
    <definedName name="XDO_?FINAL_ISIN?246?">'SLTAF-III'!$D$10:$D$78</definedName>
    <definedName name="XDO_?FINAL_ISIN?247?">'SLTAF-III'!$D$10:$D$83</definedName>
    <definedName name="XDO_?FINAL_ISIN?248?">SETF10GILT!$D$24</definedName>
    <definedName name="XDO_?FINAL_ISIN?249?">SETF10GILT!$D$24:$D$53</definedName>
    <definedName name="XDO_?FINAL_ISIN?25?">SMGLF!$D$10:$D$86</definedName>
    <definedName name="XDO_?FINAL_ISIN?250?">SETF10GILT!$D$24:$D$58</definedName>
    <definedName name="XDO_?FINAL_ISIN?251?">'SLTAF-IV'!$D$10:$D$30</definedName>
    <definedName name="XDO_?FINAL_ISIN?252?">'SLTAF-IV'!$D$10:$D$73</definedName>
    <definedName name="XDO_?FINAL_ISIN?253?">'SLTAF-IV'!$D$10:$D$78</definedName>
    <definedName name="XDO_?FINAL_ISIN?254?">'SLTAF-V'!$D$10:$D$32</definedName>
    <definedName name="XDO_?FINAL_ISIN?255?">'SLTAF-V'!$D$10:$D$75</definedName>
    <definedName name="XDO_?FINAL_ISIN?256?">'SLTAF-V'!$D$10:$D$80</definedName>
    <definedName name="XDO_?FINAL_ISIN?257?">'SLTAF-VI'!$D$10:$D$56</definedName>
    <definedName name="XDO_?FINAL_ISIN?258?">'SLTAF-VI'!$D$10:$D$99</definedName>
    <definedName name="XDO_?FINAL_ISIN?259?">'SLTAF-VI'!$D$10:$D$104</definedName>
    <definedName name="XDO_?FINAL_ISIN?26?">#REF!</definedName>
    <definedName name="XDO_?FINAL_ISIN?260?">SETFSN50!$D$10:$D$59</definedName>
    <definedName name="XDO_?FINAL_ISIN?261?">SETFSN50!$D$10:$D$106</definedName>
    <definedName name="XDO_?FINAL_ISIN?262?">SBIETFQLTY!$D$10:$D$39</definedName>
    <definedName name="XDO_?FINAL_ISIN?263?">SBIETFQLTY!$D$10:$D$82</definedName>
    <definedName name="XDO_?FINAL_ISIN?264?">SBIETFQLTY!$D$10:$D$87</definedName>
    <definedName name="XDO_?FINAL_ISIN?265?">SCBF!$D$18:$D$102</definedName>
    <definedName name="XDO_?FINAL_ISIN?266?">SCBF!$D$18:$D$115</definedName>
    <definedName name="XDO_?FINAL_ISIN?267?">SCBF!$D$18:$D$119</definedName>
    <definedName name="XDO_?FINAL_ISIN?268?">SCBF!$D$18:$D$138</definedName>
    <definedName name="XDO_?FINAL_ISIN?269?">SCBF!$D$18:$D$148</definedName>
    <definedName name="XDO_?FINAL_ISIN?27?">#REF!</definedName>
    <definedName name="XDO_?FINAL_ISIN?270?">SCBF!$D$18:$D$153</definedName>
    <definedName name="XDO_?FINAL_ISIN?271?">SEMVF!$D$10:$D$59</definedName>
    <definedName name="XDO_?FINAL_ISIN?272?">SEMVF!$D$10:$D$102</definedName>
    <definedName name="XDO_?FINAL_ISIN?273?">SEMVF!$D$10:$D$107</definedName>
    <definedName name="XDO_?FINAL_ISIN?274?">'SFMP- Series 1'!$D$26:$D$31</definedName>
    <definedName name="XDO_?FINAL_ISIN?275?">'SFMP- Series 1'!$D$26:$D$49</definedName>
    <definedName name="XDO_?FINAL_ISIN?276?">'SFMP- Series 1'!$D$26:$D$64</definedName>
    <definedName name="XDO_?FINAL_ISIN?277?">'SFMP- Series 1'!$D$26:$D$69</definedName>
    <definedName name="XDO_?FINAL_ISIN?278?">'SFMP- Series 6'!$D$26:$D$29</definedName>
    <definedName name="XDO_?FINAL_ISIN?279?">'SFMP- Series 6'!$D$26:$D$47</definedName>
    <definedName name="XDO_?FINAL_ISIN?28?">SEHF!$D$10:$D$40</definedName>
    <definedName name="XDO_?FINAL_ISIN?280?">'SFMP- Series 6'!$D$26:$D$62</definedName>
    <definedName name="XDO_?FINAL_ISIN?281?">'SFMP- Series 6'!$D$26:$D$67</definedName>
    <definedName name="XDO_?FINAL_ISIN?282?">'SFMP- Series 34'!$D$26</definedName>
    <definedName name="XDO_?FINAL_ISIN?283?">'SFMP- Series 34'!$D$26:$D$41</definedName>
    <definedName name="XDO_?FINAL_ISIN?284?">'SFMP- Series 34'!$D$26:$D$56</definedName>
    <definedName name="XDO_?FINAL_ISIN?285?">'SFMP- Series 34'!$D$26:$D$61</definedName>
    <definedName name="XDO_?FINAL_ISIN?286?">'SMCBF-IP'!$D$10:$D$42</definedName>
    <definedName name="XDO_?FINAL_ISIN?287?">'SMCBF-IP'!$D$10:$D$50</definedName>
    <definedName name="XDO_?FINAL_ISIN?288?">'SMCBF-IP'!$D$10:$D$52</definedName>
    <definedName name="XDO_?FINAL_ISIN?289?">'SMCBF-IP'!$D$10:$D$54</definedName>
    <definedName name="XDO_?FINAL_ISIN?29?">SEHF!$D$10:$D$45</definedName>
    <definedName name="XDO_?FINAL_ISIN?290?">'SMCBF-IP'!$D$10:$D$93</definedName>
    <definedName name="XDO_?FINAL_ISIN?291?">'SMCBF-IP'!$D$10:$D$98</definedName>
    <definedName name="XDO_?FINAL_ISIN?292?">SFRDF!$D$18:$D$26</definedName>
    <definedName name="XDO_?FINAL_ISIN?293?">SFRDF!$D$18:$D$35</definedName>
    <definedName name="XDO_?FINAL_ISIN?294?">SFRDF!$D$18:$D$39</definedName>
    <definedName name="XDO_?FINAL_ISIN?295?">SFRDF!$D$18:$D$58</definedName>
    <definedName name="XDO_?FINAL_ISIN?296?">SFRDF!$D$18:$D$68</definedName>
    <definedName name="XDO_?FINAL_ISIN?297?">SFRDF!$D$18:$D$73</definedName>
    <definedName name="XDO_?FINAL_ISIN?298?">SBIETFIT!$D$10:$D$19</definedName>
    <definedName name="XDO_?FINAL_ISIN?299?">SBIETFIT!$D$10:$D$62</definedName>
    <definedName name="XDO_?FINAL_ISIN?3?">#REF!</definedName>
    <definedName name="XDO_?FINAL_ISIN?30?">SEHF!$D$10:$D$56</definedName>
    <definedName name="XDO_?FINAL_ISIN?300?">SBIETFIT!$D$10:$D$67</definedName>
    <definedName name="XDO_?FINAL_ISIN?301?">SBIETFPB!$D$10:$D$19</definedName>
    <definedName name="XDO_?FINAL_ISIN?302?">SBIETFPB!$D$10:$D$62</definedName>
    <definedName name="XDO_?FINAL_ISIN?303?">SBIETFPB!$D$10:$D$67</definedName>
    <definedName name="XDO_?FINAL_ISIN?304?">'SRBF-AP'!$D$10:$D$51</definedName>
    <definedName name="XDO_?FINAL_ISIN?305?">'SRBF-AP'!$D$10:$D$61</definedName>
    <definedName name="XDO_?FINAL_ISIN?306?">'SRBF-AP'!$D$10:$D$70</definedName>
    <definedName name="XDO_?FINAL_ISIN?307?">'SRBF-AP'!$D$10:$D$74</definedName>
    <definedName name="XDO_?FINAL_ISIN?308?">'SRBF-AP'!$D$10:$D$101</definedName>
    <definedName name="XDO_?FINAL_ISIN?309?">'SRBF-AP'!$D$10:$D$106</definedName>
    <definedName name="XDO_?FINAL_ISIN?31?">SEHF!$D$10:$D$52</definedName>
    <definedName name="XDO_?FINAL_ISIN?310?">'SRBF-AHP'!$D$10:$D$51</definedName>
    <definedName name="XDO_?FINAL_ISIN?311?">'SRBF-AHP'!$D$10:$D$63</definedName>
    <definedName name="XDO_?FINAL_ISIN?312?">'SRBF-AHP'!$D$10:$D$59</definedName>
    <definedName name="XDO_?FINAL_ISIN?313?">'SRBF-AHP'!$D$10:$D$70</definedName>
    <definedName name="XDO_?FINAL_ISIN?314?">'SRBF-AHP'!$D$10:$D$80</definedName>
    <definedName name="XDO_?FINAL_ISIN?315?">'SRBF-AHP'!$D$10:$D$85</definedName>
    <definedName name="XDO_?FINAL_ISIN?316?">'SRBF-AHP'!$D$10:$D$112</definedName>
    <definedName name="XDO_?FINAL_ISIN?317?">'SRBF-AHP'!$D$10:$D$117</definedName>
    <definedName name="XDO_?FINAL_ISIN?318?">'SRBF-CHP'!$D$10:$D$51</definedName>
    <definedName name="XDO_?FINAL_ISIN?319?">'SRBF-CHP'!$D$10:$D$68</definedName>
    <definedName name="XDO_?FINAL_ISIN?32?">SEHF!$D$10:$D$92</definedName>
    <definedName name="XDO_?FINAL_ISIN?320?">'SRBF-CHP'!$D$10:$D$81</definedName>
    <definedName name="XDO_?FINAL_ISIN?321?">'SRBF-CHP'!$D$10:$D$110</definedName>
    <definedName name="XDO_?FINAL_ISIN?322?">'SRBF-CHP'!$D$10:$D$115</definedName>
    <definedName name="XDO_?FINAL_ISIN?323?">'SRBF-CP'!$D$10:$D$51</definedName>
    <definedName name="XDO_?FINAL_ISIN?324?">'SRBF-CP'!$D$10:$D$66</definedName>
    <definedName name="XDO_?FINAL_ISIN?325?">'SRBF-CP'!$D$10:$D$78</definedName>
    <definedName name="XDO_?FINAL_ISIN?326?">'SRBF-CP'!$D$10:$D$107</definedName>
    <definedName name="XDO_?FINAL_ISIN?327?">'SRBF-CP'!$D$10:$D$112</definedName>
    <definedName name="XDO_?FINAL_ISIN?328?">'SIA-US EQUITY FOF'!$D$14</definedName>
    <definedName name="XDO_?FINAL_ISIN?329?">'SIA-US EQUITY FOF'!$D$14:$D$53</definedName>
    <definedName name="XDO_?FINAL_ISIN?33?">SEHF!$D$10:$D$106</definedName>
    <definedName name="XDO_?FINAL_ISIN?330?">'SIA-US EQUITY FOF'!$D$14:$D$58</definedName>
    <definedName name="XDO_?FINAL_ISIN?331?">'SFMP- Series 41'!$D$18:$D$19</definedName>
    <definedName name="XDO_?FINAL_ISIN?332?">'SFMP- Series 41'!$D$18:$D$27</definedName>
    <definedName name="XDO_?FINAL_ISIN?333?">'SFMP- Series 41'!$D$18:$D$34</definedName>
    <definedName name="XDO_?FINAL_ISIN?334?">'SFMP- Series 41'!$D$18:$D$54</definedName>
    <definedName name="XDO_?FINAL_ISIN?335?">'SFMP- Series 41'!$D$18:$D$69</definedName>
    <definedName name="XDO_?FINAL_ISIN?336?">'SFMP- Series 41'!$D$18:$D$74</definedName>
    <definedName name="XDO_?FINAL_ISIN?337?">'SFMP- Series 42'!$D$18</definedName>
    <definedName name="XDO_?FINAL_ISIN?338?">'SFMP- Series 42'!$D$18:$D$40</definedName>
    <definedName name="XDO_?FINAL_ISIN?339?">'SFMP- Series 42'!$D$18:$D$62</definedName>
    <definedName name="XDO_?FINAL_ISIN?34?">SEHF!$D$10:$D$113</definedName>
    <definedName name="XDO_?FINAL_ISIN?340?">'SFMP- Series 42'!$D$18:$D$77</definedName>
    <definedName name="XDO_?FINAL_ISIN?341?">'SFMP- Series 42'!$D$18:$D$82</definedName>
    <definedName name="XDO_?FINAL_ISIN?342?">'SFMP- Series 43'!$D$26:$D$34</definedName>
    <definedName name="XDO_?FINAL_ISIN?343?">'SFMP- Series 43'!$D$26:$D$52</definedName>
    <definedName name="XDO_?FINAL_ISIN?344?">'SFMP- Series 43'!$D$26:$D$67</definedName>
    <definedName name="XDO_?FINAL_ISIN?345?">'SFMP- Series 43'!$D$26:$D$72</definedName>
    <definedName name="XDO_?FINAL_ISIN?346?">'SNN50'!$D$10:$D$59</definedName>
    <definedName name="XDO_?FINAL_ISIN?347?">'SNN50'!$D$10:$D$102</definedName>
    <definedName name="XDO_?FINAL_ISIN?348?">'SNN50'!$D$10:$D$107</definedName>
    <definedName name="XDO_?FINAL_ISIN?349?">'SFMP- Series 44'!$D$26:$D$31</definedName>
    <definedName name="XDO_?FINAL_ISIN?35?">SEHF!$D$10:$D$126</definedName>
    <definedName name="XDO_?FINAL_ISIN?350?">'SFMP- Series 44'!$D$26:$D$53</definedName>
    <definedName name="XDO_?FINAL_ISIN?351?">'SFMP- Series 44'!$D$26:$D$68</definedName>
    <definedName name="XDO_?FINAL_ISIN?352?">'SFMP- Series 44'!$D$26:$D$73</definedName>
    <definedName name="XDO_?FINAL_ISIN?353?">'SFMP- Series 45'!$D$26:$D$33</definedName>
    <definedName name="XDO_?FINAL_ISIN?354?">'SFMP- Series 45'!$D$26:$D$56</definedName>
    <definedName name="XDO_?FINAL_ISIN?355?">'SFMP- Series 45'!$D$26:$D$71</definedName>
    <definedName name="XDO_?FINAL_ISIN?356?">'SFMP- Series 45'!$D$26:$D$76</definedName>
    <definedName name="XDO_?FINAL_ISIN?357?">SBIETFCON!$D$10:$D$39</definedName>
    <definedName name="XDO_?FINAL_ISIN?358?">SBIETFCON!$D$10:$D$82</definedName>
    <definedName name="XDO_?FINAL_ISIN?359?">SBIETFCON!$D$10:$D$87</definedName>
    <definedName name="XDO_?FINAL_ISIN?36?">SEHF!$D$10:$D$141</definedName>
    <definedName name="XDO_?FINAL_ISIN?360?">'SFMP- Series 46'!$D$26:$D$29</definedName>
    <definedName name="XDO_?FINAL_ISIN?361?">'SFMP- Series 46'!$D$26:$D$48</definedName>
    <definedName name="XDO_?FINAL_ISIN?362?">'SFMP- Series 46'!$D$26:$D$63</definedName>
    <definedName name="XDO_?FINAL_ISIN?363?">'SFMP- Series 46'!$D$26:$D$68</definedName>
    <definedName name="XDO_?FINAL_ISIN?364?">'SFMP- Series 47'!$D$26:$D$27</definedName>
    <definedName name="XDO_?FINAL_ISIN?365?">'SFMP- Series 47'!$D$26:$D$46</definedName>
    <definedName name="XDO_?FINAL_ISIN?366?">'SFMP- Series 47'!$D$26:$D$61</definedName>
    <definedName name="XDO_?FINAL_ISIN?367?">'SFMP- Series 47'!$D$26:$D$66</definedName>
    <definedName name="XDO_?FINAL_ISIN?368?">'SFMP- Series 48'!$D$26:$D$28</definedName>
    <definedName name="XDO_?FINAL_ISIN?369?">'SFMP- Series 48'!$D$26:$D$45</definedName>
    <definedName name="XDO_?FINAL_ISIN?37?">SEHF!$D$10:$D$146</definedName>
    <definedName name="XDO_?FINAL_ISIN?370?">'SFMP- Series 48'!$D$26:$D$60</definedName>
    <definedName name="XDO_?FINAL_ISIN?371?">'SFMP- Series 48'!$D$26:$D$65</definedName>
    <definedName name="XDO_?FINAL_ISIN?372?">SBAF!$D$10:$D$81</definedName>
    <definedName name="XDO_?FINAL_ISIN?373?">SBAF!$D$10:$D$87</definedName>
    <definedName name="XDO_?FINAL_ISIN?374?">SBAF!$D$10:$D$95</definedName>
    <definedName name="XDO_?FINAL_ISIN?375?">SBAF!$D$10:$D$91</definedName>
    <definedName name="XDO_?FINAL_ISIN?376?">SBAF!$D$10:$D$122</definedName>
    <definedName name="XDO_?FINAL_ISIN?377?">SBAF!$D$10:$D$135</definedName>
    <definedName name="XDO_?FINAL_ISIN?378?">SBAF!$D$10:$D$147</definedName>
    <definedName name="XDO_?FINAL_ISIN?379?">SBAF!$D$10:$D$156</definedName>
    <definedName name="XDO_?FINAL_ISIN?38?">#REF!</definedName>
    <definedName name="XDO_?FINAL_ISIN?380?">SBAF!$D$10:$D$175</definedName>
    <definedName name="XDO_?FINAL_ISIN?381?">SBAF!$D$10:$D$180</definedName>
    <definedName name="XDO_?FINAL_ISIN?382?">'SFMP- Series 49'!$D$26:$D$33</definedName>
    <definedName name="XDO_?FINAL_ISIN?383?">'SFMP- Series 49'!$D$26:$D$52</definedName>
    <definedName name="XDO_?FINAL_ISIN?384?">'SFMP- Series 49'!$D$26:$D$67</definedName>
    <definedName name="XDO_?FINAL_ISIN?385?">'SFMP- Series 49'!$D$26:$D$72</definedName>
    <definedName name="XDO_?FINAL_ISIN?386?">'SFMP- Series 50'!$D$26:$D$30</definedName>
    <definedName name="XDO_?FINAL_ISIN?387?">'SFMP- Series 50'!$D$26:$D$48</definedName>
    <definedName name="XDO_?FINAL_ISIN?388?">'SFMP- Series 50'!$D$26:$D$63</definedName>
    <definedName name="XDO_?FINAL_ISIN?389?">'SFMP- Series 50'!$D$26:$D$68</definedName>
    <definedName name="XDO_?FINAL_ISIN?39?">#REF!</definedName>
    <definedName name="XDO_?FINAL_ISIN?390?">'SFMP- Series 51'!$D$26:$D$36</definedName>
    <definedName name="XDO_?FINAL_ISIN?391?">'SFMP- Series 51'!$D$26:$D$57</definedName>
    <definedName name="XDO_?FINAL_ISIN?392?">'SFMP- Series 51'!$D$26:$D$72</definedName>
    <definedName name="XDO_?FINAL_ISIN?393?">'SFMP- Series 51'!$D$26:$D$77</definedName>
    <definedName name="XDO_?FINAL_ISIN?394?">'SFMP- Series 52'!$D$26:$D$30</definedName>
    <definedName name="XDO_?FINAL_ISIN?395?">'SFMP- Series 52'!$D$26:$D$51</definedName>
    <definedName name="XDO_?FINAL_ISIN?396?">'SFMP- Series 52'!$D$26:$D$66</definedName>
    <definedName name="XDO_?FINAL_ISIN?397?">'SFMP- Series 52'!$D$26:$D$71</definedName>
    <definedName name="XDO_?FINAL_ISIN?398?">'SFMP- Series 53'!$D$26:$D$34</definedName>
    <definedName name="XDO_?FINAL_ISIN?399?">'SFMP- Series 53'!$D$26:$D$54</definedName>
    <definedName name="XDO_?FINAL_ISIN?4?">#REF!</definedName>
    <definedName name="XDO_?FINAL_ISIN?40?">SMIF!$D$18:$D$32</definedName>
    <definedName name="XDO_?FINAL_ISIN?400?">'SFMP- Series 53'!$D$26:$D$69</definedName>
    <definedName name="XDO_?FINAL_ISIN?401?">'SFMP- Series 53'!$D$26:$D$74</definedName>
    <definedName name="XDO_?FINAL_ISIN?402?">'SFMP- Series 54'!$D$26:$D$28</definedName>
    <definedName name="XDO_?FINAL_ISIN?403?">'SFMP- Series 54'!$D$26:$D$44</definedName>
    <definedName name="XDO_?FINAL_ISIN?404?">'SFMP- Series 54'!$D$26:$D$59</definedName>
    <definedName name="XDO_?FINAL_ISIN?405?">'SFMP- Series 54'!$D$26:$D$64</definedName>
    <definedName name="XDO_?FINAL_ISIN?406?">'SFMP- Series 55'!$D$26:$D$32</definedName>
    <definedName name="XDO_?FINAL_ISIN?407?">'SFMP- Series 55'!$D$26:$D$54</definedName>
    <definedName name="XDO_?FINAL_ISIN?408?">'SFMP- Series 55'!$D$26:$D$69</definedName>
    <definedName name="XDO_?FINAL_ISIN?409?">'SFMP- Series 55'!$D$26:$D$74</definedName>
    <definedName name="XDO_?FINAL_ISIN?41?">SMIF!$D$18:$D$45</definedName>
    <definedName name="XDO_?FINAL_ISIN?410?">'SFMP- Series 56'!$D$26:$D$28</definedName>
    <definedName name="XDO_?FINAL_ISIN?411?">'SFMP- Series 56'!$D$26:$D$45</definedName>
    <definedName name="XDO_?FINAL_ISIN?412?">'SFMP- Series 56'!$D$26:$D$60</definedName>
    <definedName name="XDO_?FINAL_ISIN?413?">'SFMP- Series 56'!$D$26:$D$65</definedName>
    <definedName name="XDO_?FINAL_ISIN?414?">'SFMP- Series 57'!$D$26:$D$29</definedName>
    <definedName name="XDO_?FINAL_ISIN?415?">'SFMP- Series 57'!$D$26:$D$51</definedName>
    <definedName name="XDO_?FINAL_ISIN?416?">'SFMP- Series 57'!$D$26:$D$66</definedName>
    <definedName name="XDO_?FINAL_ISIN?417?">'SFMP- Series 57'!$D$26:$D$71</definedName>
    <definedName name="XDO_?FINAL_ISIN?418?">'SFMP- Series 58'!$D$26:$D$31</definedName>
    <definedName name="XDO_?FINAL_ISIN?419?">'SFMP- Series 58'!$D$26:$D$49</definedName>
    <definedName name="XDO_?FINAL_ISIN?42?">SMIF!$D$18:$D$49</definedName>
    <definedName name="XDO_?FINAL_ISIN?420?">'SFMP- Series 58'!$D$26:$D$64</definedName>
    <definedName name="XDO_?FINAL_ISIN?421?">'SFMP- Series 58'!$D$26:$D$69</definedName>
    <definedName name="XDO_?FINAL_ISIN?422?">SCPSE!$D$18:$D$44</definedName>
    <definedName name="XDO_?FINAL_ISIN?423?">SCPSE!$D$18:$D$53</definedName>
    <definedName name="XDO_?FINAL_ISIN?424?">SCPSE!$D$18:$D$131</definedName>
    <definedName name="XDO_?FINAL_ISIN?425?">SCPSE!$D$18:$D$158</definedName>
    <definedName name="XDO_?FINAL_ISIN?426?">SCPSE!$D$18:$D$163</definedName>
    <definedName name="XDO_?FINAL_ISIN?427?">'SFMP- Series 59'!$D$38:$D$40</definedName>
    <definedName name="XDO_?FINAL_ISIN?428?">'SFMP- Series 59'!$D$38:$D$55</definedName>
    <definedName name="XDO_?FINAL_ISIN?429?">'SFMP- Series 59'!$D$38:$D$60</definedName>
    <definedName name="XDO_?FINAL_ISIN?43?">SMIF!$D$18:$D$68</definedName>
    <definedName name="XDO_?FINAL_ISIN?430?">'SFMP- Series 60'!$D$26:$D$30</definedName>
    <definedName name="XDO_?FINAL_ISIN?431?">'SFMP- Series 60'!$D$26:$D$50</definedName>
    <definedName name="XDO_?FINAL_ISIN?432?">'SFMP- Series 60'!$D$26:$D$65</definedName>
    <definedName name="XDO_?FINAL_ISIN?433?">'SFMP- Series 60'!$D$26:$D$70</definedName>
    <definedName name="XDO_?FINAL_ISIN?434?">SMCF!$D$10:$D$50</definedName>
    <definedName name="XDO_?FINAL_ISIN?435?">SMCF!$D$10:$D$65</definedName>
    <definedName name="XDO_?FINAL_ISIN?436?">SMCF!$D$10:$D$76</definedName>
    <definedName name="XDO_?FINAL_ISIN?437?">SMCF!$D$10:$D$95</definedName>
    <definedName name="XDO_?FINAL_ISIN?438?">SMCF!$D$10:$D$100</definedName>
    <definedName name="XDO_?FINAL_ISIN?439?">'SFMP- Series 61'!$D$26:$D$36</definedName>
    <definedName name="XDO_?FINAL_ISIN?44?">SMIF!$D$18:$D$78</definedName>
    <definedName name="XDO_?FINAL_ISIN?440?">'SFMP- Series 61'!$D$26:$D$57</definedName>
    <definedName name="XDO_?FINAL_ISIN?441?">'SFMP- Series 61'!$D$26:$D$72</definedName>
    <definedName name="XDO_?FINAL_ISIN?442?">'SFMP- Series 61'!$D$26:$D$77</definedName>
    <definedName name="XDO_?FINAL_ISIN?443?">'SFMP- Series 66'!$D$26:$D$34</definedName>
    <definedName name="XDO_?FINAL_ISIN?444?">'SFMP- Series 66'!$D$26:$D$55</definedName>
    <definedName name="XDO_?FINAL_ISIN?445?">'SFMP- Series 66'!$D$26:$D$70</definedName>
    <definedName name="XDO_?FINAL_ISIN?446?">'SFMP- Series 66'!$D$26:$D$75</definedName>
    <definedName name="XDO_?FINAL_ISIN?447?">'SFMP- Series 67'!$D$26:$D$34</definedName>
    <definedName name="XDO_?FINAL_ISIN?448?">'SFMP- Series 67'!$D$26:$D$56</definedName>
    <definedName name="XDO_?FINAL_ISIN?449?">'SFMP- Series 67'!$D$26:$D$71</definedName>
    <definedName name="XDO_?FINAL_ISIN?45?">SMIF!$D$18:$D$83</definedName>
    <definedName name="XDO_?FINAL_ISIN?450?">'SFMP- Series 67'!$D$26:$D$76</definedName>
    <definedName name="XDO_?FINAL_ISIN?451?">'SFMP- Series 64'!$D$24</definedName>
    <definedName name="XDO_?FINAL_ISIN?452?">'SFMP- Series 64'!$D$24:$D$32</definedName>
    <definedName name="XDO_?FINAL_ISIN?453?">'SFMP- Series 64'!$D$24:$D$52</definedName>
    <definedName name="XDO_?FINAL_ISIN?454?">'SFMP- Series 64'!$D$24:$D$67</definedName>
    <definedName name="XDO_?FINAL_ISIN?455?">'SFMP- Series 64'!$D$24:$D$72</definedName>
    <definedName name="XDO_?FINAL_ISIN?456?">'SFMP- Series 68'!$D$24</definedName>
    <definedName name="XDO_?FINAL_ISIN?457?">'SFMP- Series 68'!$D$24:$D$41</definedName>
    <definedName name="XDO_?FINAL_ISIN?458?">'SFMP- Series 68'!$D$24:$D$56</definedName>
    <definedName name="XDO_?FINAL_ISIN?459?">'SFMP- Series 68'!$D$24:$D$61</definedName>
    <definedName name="XDO_?FINAL_ISIN?46?">#REF!</definedName>
    <definedName name="XDO_?FINAL_ISIN?460?">SNM150IF!$D$10:$D$159</definedName>
    <definedName name="XDO_?FINAL_ISIN?461?">SNM150IF!$D$10:$D$202</definedName>
    <definedName name="XDO_?FINAL_ISIN?462?">SNM150IF!$D$10:$D$207</definedName>
    <definedName name="XDO_?FINAL_ISIN?463?">SNS250IF!$D$10:$D$260</definedName>
    <definedName name="XDO_?FINAL_ISIN?464?">SNS250IF!$D$10:$D$303</definedName>
    <definedName name="XDO_?FINAL_ISIN?465?">SNS250IF!$D$10:$D$308</definedName>
    <definedName name="XDO_?FINAL_ISIN?466?">'SCIGI-JUN 2036'!$D$24:$D$26</definedName>
    <definedName name="XDO_?FINAL_ISIN?467?">'SCIGI-JUN 2036'!$D$24:$D$55</definedName>
    <definedName name="XDO_?FINAL_ISIN?468?">'SCIGI-JUN 2036'!$D$24:$D$60</definedName>
    <definedName name="XDO_?FINAL_ISIN?469?">'SCIGI-APR 2029'!$D$24</definedName>
    <definedName name="XDO_?FINAL_ISIN?47?">#REF!</definedName>
    <definedName name="XDO_?FINAL_ISIN?470?">'SCIGI-APR 2029'!$D$24:$D$53</definedName>
    <definedName name="XDO_?FINAL_ISIN?471?">'SCIGI-APR 2029'!$D$24:$D$58</definedName>
    <definedName name="XDO_?FINAL_ISIN?472?">'SCISI-SEP 2027'!$D$24</definedName>
    <definedName name="XDO_?FINAL_ISIN?473?">'SCISI-SEP 2027'!$D$24:$D$44</definedName>
    <definedName name="XDO_?FINAL_ISIN?474?">'SCISI-SEP 2027'!$D$24:$D$71</definedName>
    <definedName name="XDO_?FINAL_ISIN?475?">'SCISI-SEP 2027'!$D$24:$D$76</definedName>
    <definedName name="XDO_?FINAL_ISIN?476?">'SFMP- Series 72'!$D$38:$D$41</definedName>
    <definedName name="XDO_?FINAL_ISIN?477?">'SFMP- Series 72'!$D$38:$D$56</definedName>
    <definedName name="XDO_?FINAL_ISIN?478?">'SFMP- Series 72'!$D$38:$D$61</definedName>
    <definedName name="XDO_?FINAL_ISIN?479?">'SFMP- Series 73'!$D$38:$D$41</definedName>
    <definedName name="XDO_?FINAL_ISIN?48?">SCOF!$D$10:$D$57</definedName>
    <definedName name="XDO_?FINAL_ISIN?480?">'SFMP- Series 73'!$D$38:$D$56</definedName>
    <definedName name="XDO_?FINAL_ISIN?481?">'SFMP- Series 73'!$D$38:$D$61</definedName>
    <definedName name="XDO_?FINAL_ISIN?482?">SLDF!$D$24:$D$34</definedName>
    <definedName name="XDO_?FINAL_ISIN?483?">SLDF!$D$24:$D$55</definedName>
    <definedName name="XDO_?FINAL_ISIN?484?">SLDF!$D$24:$D$65</definedName>
    <definedName name="XDO_?FINAL_ISIN?485?">SLDF!$D$24:$D$70</definedName>
    <definedName name="XDO_?FINAL_ISIN?486?">'SFMP- Series 74'!$D$26:$D$33</definedName>
    <definedName name="XDO_?FINAL_ISIN?487?">'SFMP- Series 74'!$D$26:$D$50</definedName>
    <definedName name="XDO_?FINAL_ISIN?488?">'SFMP- Series 74'!$D$26:$D$65</definedName>
    <definedName name="XDO_?FINAL_ISIN?489?">'SFMP- Series 74'!$D$26:$D$70</definedName>
    <definedName name="XDO_?FINAL_ISIN?49?">SCOF!$D$10:$D$100</definedName>
    <definedName name="XDO_?FINAL_ISIN?490?">'SFMP- Series 76'!$D$18:$D$21</definedName>
    <definedName name="XDO_?FINAL_ISIN?491?">'SFMP- Series 76'!$D$18:$D$31</definedName>
    <definedName name="XDO_?FINAL_ISIN?492?">'SFMP- Series 76'!$D$18:$D$48</definedName>
    <definedName name="XDO_?FINAL_ISIN?493?">'SFMP- Series 76'!$D$18:$D$63</definedName>
    <definedName name="XDO_?FINAL_ISIN?494?">'SFMP- Series 76'!$D$18:$D$68</definedName>
    <definedName name="XDO_?FINAL_ISIN?495?">'SFMP- Series 78'!$D$18:$D$22</definedName>
    <definedName name="XDO_?FINAL_ISIN?496?">'SFMP- Series 78'!$D$18:$D$34</definedName>
    <definedName name="XDO_?FINAL_ISIN?497?">'SFMP- Series 78'!$D$18:$D$50</definedName>
    <definedName name="XDO_?FINAL_ISIN?498?">'SFMP- Series 78'!$D$18:$D$65</definedName>
    <definedName name="XDO_?FINAL_ISIN?499?">'SFMP- Series 78'!$D$18:$D$70</definedName>
    <definedName name="XDO_?FINAL_ISIN?5?">#REF!</definedName>
    <definedName name="XDO_?FINAL_ISIN?50?">SCOF!$D$10:$D$105</definedName>
    <definedName name="XDO_?FINAL_ISIN?500?">SDYF!$D$10:$D$44</definedName>
    <definedName name="XDO_?FINAL_ISIN?501?">SDYF!$D$10:$D$57</definedName>
    <definedName name="XDO_?FINAL_ISIN?502?">SDYF!$D$10:$D$52</definedName>
    <definedName name="XDO_?FINAL_ISIN?503?">SDYF!$D$10:$D$96</definedName>
    <definedName name="XDO_?FINAL_ISIN?504?">SDYF!$D$10:$D$101</definedName>
    <definedName name="XDO_?FINAL_ISIN?505?">'SFMP- Series 79'!$D$18:$D$21</definedName>
    <definedName name="XDO_?FINAL_ISIN?506?">'SFMP- Series 79'!$D$18:$D$44</definedName>
    <definedName name="XDO_?FINAL_ISIN?507?">'SFMP- Series 79'!$D$18:$D$59</definedName>
    <definedName name="XDO_?FINAL_ISIN?508?">'SFMP- Series 79'!$D$18:$D$64</definedName>
    <definedName name="XDO_?FINAL_ISIN?509?">'SFMP- Series 81'!$D$18:$D$25</definedName>
    <definedName name="XDO_?FINAL_ISIN?51?">STOF!$D$10:$D$26</definedName>
    <definedName name="XDO_?FINAL_ISIN?510?">'SFMP- Series 81'!$D$18:$D$41</definedName>
    <definedName name="XDO_?FINAL_ISIN?511?">'SFMP- Series 81'!$D$18:$D$59</definedName>
    <definedName name="XDO_?FINAL_ISIN?512?">'SFMP- Series 81'!$D$18:$D$74</definedName>
    <definedName name="XDO_?FINAL_ISIN?513?">'SFMP- Series 81'!$D$18:$D$79</definedName>
    <definedName name="XDO_?FINAL_ISIN?514?">'SBI-BSE-SENSEX-IF'!$D$10:$D$39</definedName>
    <definedName name="XDO_?FINAL_ISIN?515?">'SBI-BSE-SENSEX-IF'!$D$10:$D$82</definedName>
    <definedName name="XDO_?FINAL_ISIN?516?">'SBI-BSE-SENSEX-IF'!$D$10:$D$87</definedName>
    <definedName name="XDO_?FINAL_ISIN?517?">LIQUIDSBI!$D$52</definedName>
    <definedName name="XDO_?FINAL_ISIN?518?">LIQUIDSBI!$D$52:$D$57</definedName>
    <definedName name="XDO_?FINAL_ISIN?519?">SN50EWIF!$D$10:$D$59</definedName>
    <definedName name="XDO_?FINAL_ISIN?52?">STOF!$D$10:$D$31</definedName>
    <definedName name="XDO_?FINAL_ISIN?520?">SN50EWIF!$D$10:$D$102</definedName>
    <definedName name="XDO_?FINAL_ISIN?521?">SN50EWIF!$D$10:$D$107</definedName>
    <definedName name="XDO_?FINAL_ISIN?522?">SEOF!$D$10:$D$35</definedName>
    <definedName name="XDO_?FINAL_ISIN?523?">SEOF!$D$10:$D$60</definedName>
    <definedName name="XDO_?FINAL_ISIN?524?">SEOF!$D$10:$D$79</definedName>
    <definedName name="XDO_?FINAL_ISIN?525?">SEOF!$D$10:$D$84</definedName>
    <definedName name="XDO_?FINAL_ISIN?526?">'SBI-AOF'!$D$10:$D$33</definedName>
    <definedName name="XDO_?FINAL_ISIN?527?">'SBI-AOF'!$D$10:$D$58</definedName>
    <definedName name="XDO_?FINAL_ISIN?528?">'SBI-AOF'!$D$10:$D$77</definedName>
    <definedName name="XDO_?FINAL_ISIN?529?">'SBI-AOF'!$D$10:$D$82</definedName>
    <definedName name="XDO_?FINAL_ISIN?53?">STOF!$D$10:$D$39</definedName>
    <definedName name="XDO_?FINAL_ISIN?530?">#REF!</definedName>
    <definedName name="XDO_?FINAL_ISIN?531?">#REF!</definedName>
    <definedName name="XDO_?FINAL_ISIN?532?">#REF!</definedName>
    <definedName name="XDO_?FINAL_ISIN?533?">#REF!</definedName>
    <definedName name="XDO_?FINAL_ISIN?534?">#REF!</definedName>
    <definedName name="XDO_?FINAL_ISIN?535?">#REF!</definedName>
    <definedName name="XDO_?FINAL_ISIN?536?">#REF!</definedName>
    <definedName name="XDO_?FINAL_ISIN?537?">#REF!</definedName>
    <definedName name="XDO_?FINAL_ISIN?538?">#REF!</definedName>
    <definedName name="XDO_?FINAL_ISIN?539?">#REF!</definedName>
    <definedName name="XDO_?FINAL_ISIN?54?">STOF!$D$10:$D$78</definedName>
    <definedName name="XDO_?FINAL_ISIN?540?">#REF!</definedName>
    <definedName name="XDO_?FINAL_ISIN?541?">#REF!</definedName>
    <definedName name="XDO_?FINAL_ISIN?542?">#REF!</definedName>
    <definedName name="XDO_?FINAL_ISIN?543?">#REF!</definedName>
    <definedName name="XDO_?FINAL_ISIN?544?">#REF!</definedName>
    <definedName name="XDO_?FINAL_ISIN?545?">#REF!</definedName>
    <definedName name="XDO_?FINAL_ISIN?546?">#REF!</definedName>
    <definedName name="XDO_?FINAL_ISIN?547?">#REF!</definedName>
    <definedName name="XDO_?FINAL_ISIN?548?">#REF!</definedName>
    <definedName name="XDO_?FINAL_ISIN?549?">#REF!</definedName>
    <definedName name="XDO_?FINAL_ISIN?55?">STOF!$D$10:$D$83</definedName>
    <definedName name="XDO_?FINAL_ISIN?550?">#REF!</definedName>
    <definedName name="XDO_?FINAL_ISIN?56?">SHOF!$D$10:$D$37</definedName>
    <definedName name="XDO_?FINAL_ISIN?57?">SHOF!$D$10:$D$43</definedName>
    <definedName name="XDO_?FINAL_ISIN?58?">SHOF!$D$10:$D$82</definedName>
    <definedName name="XDO_?FINAL_ISIN?59?">SHOF!$D$10:$D$87</definedName>
    <definedName name="XDO_?FINAL_ISIN?6?">#REF!</definedName>
    <definedName name="XDO_?FINAL_ISIN?60?">SCF!$D$10:$D$99</definedName>
    <definedName name="XDO_?FINAL_ISIN?61?">SCF!$D$10:$D$106</definedName>
    <definedName name="XDO_?FINAL_ISIN?62?">SCF!$D$10:$D$110</definedName>
    <definedName name="XDO_?FINAL_ISIN?63?">SCF!$D$10:$D$135</definedName>
    <definedName name="XDO_?FINAL_ISIN?64?">SCF!$D$10:$D$154</definedName>
    <definedName name="XDO_?FINAL_ISIN?65?">SCF!$D$10:$D$159</definedName>
    <definedName name="XDO_?FINAL_ISIN?66?">SNIF!$D$10:$D$59</definedName>
    <definedName name="XDO_?FINAL_ISIN?67?">SNIF!$D$10:$D$102</definedName>
    <definedName name="XDO_?FINAL_ISIN?68?">SNIF!$D$10:$D$107</definedName>
    <definedName name="XDO_?FINAL_ISIN?69?">'SMCBF-SP'!$D$10:$D$30</definedName>
    <definedName name="XDO_?FINAL_ISIN?7?">#REF!</definedName>
    <definedName name="XDO_?FINAL_ISIN?70?">'SMCBF-SP'!$D$10:$D$46</definedName>
    <definedName name="XDO_?FINAL_ISIN?71?">'SMCBF-SP'!$D$10:$D$56</definedName>
    <definedName name="XDO_?FINAL_ISIN?72?">'SMCBF-SP'!$D$10:$D$61</definedName>
    <definedName name="XDO_?FINAL_ISIN?73?">'SMCBF-SP'!$D$10:$D$74</definedName>
    <definedName name="XDO_?FINAL_ISIN?74?">'SMCBF-SP'!$D$10:$D$89</definedName>
    <definedName name="XDO_?FINAL_ISIN?75?">'SMCBF-SP'!$D$10:$D$94</definedName>
    <definedName name="XDO_?FINAL_ISIN?76?">SOF!$D$34:$D$36</definedName>
    <definedName name="XDO_?FINAL_ISIN?77?">SOF!$D$34:$D$56</definedName>
    <definedName name="XDO_?FINAL_ISIN?78?">SOF!$D$34:$D$61</definedName>
    <definedName name="XDO_?FINAL_ISIN?79?">SMMDF!$D$18:$D$52</definedName>
    <definedName name="XDO_?FINAL_ISIN?8?">#REF!</definedName>
    <definedName name="XDO_?FINAL_ISIN?80?">SMMDF!$D$18:$D$64</definedName>
    <definedName name="XDO_?FINAL_ISIN?81?">SMMDF!$D$18:$D$68</definedName>
    <definedName name="XDO_?FINAL_ISIN?82?">SMMDF!$D$18:$D$87</definedName>
    <definedName name="XDO_?FINAL_ISIN?83?">SMMDF!$D$18:$D$97</definedName>
    <definedName name="XDO_?FINAL_ISIN?84?">SMMDF!$D$18:$D$102</definedName>
    <definedName name="XDO_?FINAL_ISIN?85?">SLF!$D$30:$D$70</definedName>
    <definedName name="XDO_?FINAL_ISIN?86?">SLF!$D$30:$D$90</definedName>
    <definedName name="XDO_?FINAL_ISIN?87?">SLF!$D$30:$D$103</definedName>
    <definedName name="XDO_?FINAL_ISIN?88?">SLF!$D$30:$D$114</definedName>
    <definedName name="XDO_?FINAL_ISIN?89?">SLF!$D$30:$D$124</definedName>
    <definedName name="XDO_?FINAL_ISIN?9?">SLMF!$D$10:$D$86</definedName>
    <definedName name="XDO_?FINAL_ISIN?90?">SLF!$D$30:$D$129</definedName>
    <definedName name="XDO_?FINAL_ISIN?91?">SDBF!$D$18:$D$21</definedName>
    <definedName name="XDO_?FINAL_ISIN?92?">SDBF!$D$18:$D$35</definedName>
    <definedName name="XDO_?FINAL_ISIN?93?">SDBF!$D$18:$D$40</definedName>
    <definedName name="XDO_?FINAL_ISIN?94?">SDBF!$D$18:$D$59</definedName>
    <definedName name="XDO_?FINAL_ISIN?95?">SDBF!$D$18:$D$69</definedName>
    <definedName name="XDO_?FINAL_ISIN?96?">SDBF!$D$18:$D$74</definedName>
    <definedName name="XDO_?FINAL_ISIN?97?">SSF!$D$24</definedName>
    <definedName name="XDO_?FINAL_ISIN?98?">SSF!$D$24:$D$39</definedName>
    <definedName name="XDO_?FINAL_ISIN?99?">SSF!$D$24:$D$70</definedName>
    <definedName name="XDO_?FINAL_MV?">SMEEF!$G$10:$G$99</definedName>
    <definedName name="XDO_?FINAL_MV?1?">#REF!</definedName>
    <definedName name="XDO_?FINAL_MV?10?">SLMF!$G$10:$G$92</definedName>
    <definedName name="XDO_?FINAL_MV?100?">SSF!$G$24:$G$120</definedName>
    <definedName name="XDO_?FINAL_MV?101?">SSF!$G$24:$G$128</definedName>
    <definedName name="XDO_?FINAL_MV?102?">SSF!$G$24:$G$139</definedName>
    <definedName name="XDO_?FINAL_MV?103?">SSF!$G$24:$G$149</definedName>
    <definedName name="XDO_?FINAL_MV?104?">SSF!$G$24:$G$154</definedName>
    <definedName name="XDO_?FINAL_MV?105?">SCRF!$G$16</definedName>
    <definedName name="XDO_?FINAL_MV?106?">SCRF!$G$16:$G$55</definedName>
    <definedName name="XDO_?FINAL_MV?107?">SCRF!$G$16:$G$68</definedName>
    <definedName name="XDO_?FINAL_MV?108?">SCRF!$G$16:$G$77</definedName>
    <definedName name="XDO_?FINAL_MV?109?">SCRF!$G$16:$G$90</definedName>
    <definedName name="XDO_?FINAL_MV?11?">SLMF!$G$10:$G$96</definedName>
    <definedName name="XDO_?FINAL_MV?110?">SCRF!$G$16:$G$100</definedName>
    <definedName name="XDO_?FINAL_MV?111?">SCRF!$G$16:$G$105</definedName>
    <definedName name="XDO_?FINAL_MV?112?">SFEF!$G$10:$G$31</definedName>
    <definedName name="XDO_?FINAL_MV?113?">SFEF!$G$10:$G$37</definedName>
    <definedName name="XDO_?FINAL_MV?114?">SFEF!$G$10:$G$40</definedName>
    <definedName name="XDO_?FINAL_MV?115?">SFEF!$G$10:$G$59</definedName>
    <definedName name="XDO_?FINAL_MV?116?">SFEF!$G$10:$G$78</definedName>
    <definedName name="XDO_?FINAL_MV?117?">SFEF!$G$10:$G$83</definedName>
    <definedName name="XDO_?FINAL_MV?118?">SCHF!$G$10:$G$52</definedName>
    <definedName name="XDO_?FINAL_MV?119?">SCHF!$G$10:$G$60</definedName>
    <definedName name="XDO_?FINAL_MV?12?">SLMF!$G$10:$G$135</definedName>
    <definedName name="XDO_?FINAL_MV?120?">SCHF!$G$10:$G$110</definedName>
    <definedName name="XDO_?FINAL_MV?121?">SCHF!$G$10:$G$124</definedName>
    <definedName name="XDO_?FINAL_MV?122?">SCHF!$G$10:$G$135</definedName>
    <definedName name="XDO_?FINAL_MV?123?">SCHF!$G$10:$G$154</definedName>
    <definedName name="XDO_?FINAL_MV?124?">SCHF!$G$10:$G$164</definedName>
    <definedName name="XDO_?FINAL_MV?125?">SCHF!$G$10:$G$169</definedName>
    <definedName name="XDO_?FINAL_MV?126?">SMUSD!$G$18:$G$40</definedName>
    <definedName name="XDO_?FINAL_MV?127?">SMUSD!$G$18:$G$51</definedName>
    <definedName name="XDO_?FINAL_MV?128?">SMUSD!$G$18:$G$66</definedName>
    <definedName name="XDO_?FINAL_MV?129?">SMUSD!$G$18:$G$91</definedName>
    <definedName name="XDO_?FINAL_MV?13?">SLMF!$G$10:$G$140</definedName>
    <definedName name="XDO_?FINAL_MV?130?">SMUSD!$G$18:$G$99</definedName>
    <definedName name="XDO_?FINAL_MV?131?">SMUSD!$G$18:$G$110</definedName>
    <definedName name="XDO_?FINAL_MV?132?">SMUSD!$G$18:$G$120</definedName>
    <definedName name="XDO_?FINAL_MV?133?">SMUSD!$G$18:$G$125</definedName>
    <definedName name="XDO_?FINAL_MV?134?">SMIDCAP!$G$10:$G$82</definedName>
    <definedName name="XDO_?FINAL_MV?135?">SMIDCAP!$G$10:$G$107</definedName>
    <definedName name="XDO_?FINAL_MV?136?">SMIDCAP!$G$10:$G$126</definedName>
    <definedName name="XDO_?FINAL_MV?137?">SMIDCAP!$G$10:$G$131</definedName>
    <definedName name="XDO_?FINAL_MV?138?">SMCMF!$G$24:$G$26</definedName>
    <definedName name="XDO_?FINAL_MV?139?">SMCMF!$G$24:$G$55</definedName>
    <definedName name="XDO_?FINAL_MV?14?">SLTEF!$G$10:$G$71</definedName>
    <definedName name="XDO_?FINAL_MV?140?">SMCMF!$G$24:$G$60</definedName>
    <definedName name="XDO_?FINAL_MV?141?">SMCOMMA!$G$10:$G$32</definedName>
    <definedName name="XDO_?FINAL_MV?142?">SMCOMMA!$G$10:$G$75</definedName>
    <definedName name="XDO_?FINAL_MV?143?">SMCOMMA!$G$10:$G$80</definedName>
    <definedName name="XDO_?FINAL_MV?144?">SMGF!$G$24:$G$29</definedName>
    <definedName name="XDO_?FINAL_MV?145?">SMGF!$G$24:$G$35</definedName>
    <definedName name="XDO_?FINAL_MV?146?">SMGF!$G$24:$G$62</definedName>
    <definedName name="XDO_?FINAL_MV?147?">SMGF!$G$24:$G$67</definedName>
    <definedName name="XDO_?FINAL_MV?148?">SFLEXI!$G$10:$G$97</definedName>
    <definedName name="XDO_?FINAL_MV?149?">SFLEXI!$G$10:$G$106</definedName>
    <definedName name="XDO_?FINAL_MV?15?">SLTEF!$G$10:$G$114</definedName>
    <definedName name="XDO_?FINAL_MV?150?">SFLEXI!$G$10:$G$127</definedName>
    <definedName name="XDO_?FINAL_MV?151?">SFLEXI!$G$10:$G$146</definedName>
    <definedName name="XDO_?FINAL_MV?152?">SFLEXI!$G$10:$G$151</definedName>
    <definedName name="XDO_?FINAL_MV?153?">SMAAF!$G$10:$G$62</definedName>
    <definedName name="XDO_?FINAL_MV?154?">SMAAF!$G$10:$G$74</definedName>
    <definedName name="XDO_?FINAL_MV?155?">SMAAF!$G$10:$G$70</definedName>
    <definedName name="XDO_?FINAL_MV?156?">SMAAF!$G$10:$G$106</definedName>
    <definedName name="XDO_?FINAL_MV?157?">SMAAF!$G$10:$G$119</definedName>
    <definedName name="XDO_?FINAL_MV?158?">SMAAF!$G$10:$G$125</definedName>
    <definedName name="XDO_?FINAL_MV?159?">SMAAF!$G$10:$G$131</definedName>
    <definedName name="XDO_?FINAL_MV?16?">SLTEF!$G$10:$G$119</definedName>
    <definedName name="XDO_?FINAL_MV?160?">SMAAF!$G$10:$G$145</definedName>
    <definedName name="XDO_?FINAL_MV?161?">SMAAF!$G$10:$G$157</definedName>
    <definedName name="XDO_?FINAL_MV?162?">SMAAF!$G$10:$G$162</definedName>
    <definedName name="XDO_?FINAL_MV?163?">SBLUECHIP!$G$10:$G$59</definedName>
    <definedName name="XDO_?FINAL_MV?164?">SBLUECHIP!$G$10:$G$86</definedName>
    <definedName name="XDO_?FINAL_MV?165?">SBLUECHIP!$G$10:$G$105</definedName>
    <definedName name="XDO_?FINAL_MV?166?">SBLUECHIP!$G$10:$G$110</definedName>
    <definedName name="XDO_?FINAL_MV?167?">SAOF!$G$10:$G$175</definedName>
    <definedName name="XDO_?FINAL_MV?168?">SAOF!$G$10:$G$197</definedName>
    <definedName name="XDO_?FINAL_MV?169?">SAOF!$G$10:$G$216</definedName>
    <definedName name="XDO_?FINAL_MV?17?">#REF!</definedName>
    <definedName name="XDO_?FINAL_MV?170?">SAOF!$G$10:$G$221</definedName>
    <definedName name="XDO_?FINAL_MV?171?">SAOF!$G$10:$G$233</definedName>
    <definedName name="XDO_?FINAL_MV?172?">SAOF!$G$10:$G$243</definedName>
    <definedName name="XDO_?FINAL_MV?173?">SAOF!$G$10:$G$255</definedName>
    <definedName name="XDO_?FINAL_MV?174?">SAOF!$G$10:$G$260</definedName>
    <definedName name="XDO_?FINAL_MV?175?">SIF!$G$10:$G$53</definedName>
    <definedName name="XDO_?FINAL_MV?176?">SIF!$G$10:$G$61</definedName>
    <definedName name="XDO_?FINAL_MV?177?">SIF!$G$10:$G$100</definedName>
    <definedName name="XDO_?FINAL_MV?178?">SIF!$G$10:$G$105</definedName>
    <definedName name="XDO_?FINAL_MV?179?">SMLDF!$G$18:$G$70</definedName>
    <definedName name="XDO_?FINAL_MV?18?">#REF!</definedName>
    <definedName name="XDO_?FINAL_MV?180?">SMLDF!$G$18:$G$81</definedName>
    <definedName name="XDO_?FINAL_MV?181?">SMLDF!$G$18:$G$85</definedName>
    <definedName name="XDO_?FINAL_MV?182?">SMLDF!$G$18:$G$93</definedName>
    <definedName name="XDO_?FINAL_MV?183?">SMLDF!$G$18:$G$104</definedName>
    <definedName name="XDO_?FINAL_MV?184?">SMLDF!$G$18:$G$113</definedName>
    <definedName name="XDO_?FINAL_MV?185?">SMLDF!$G$18:$G$120</definedName>
    <definedName name="XDO_?FINAL_MV?186?">SMLDF!$G$18:$G$130</definedName>
    <definedName name="XDO_?FINAL_MV?187?">SMLDF!$G$18:$G$135</definedName>
    <definedName name="XDO_?FINAL_MV?188?">SSTDF!$G$18:$G$80</definedName>
    <definedName name="XDO_?FINAL_MV?189?">SSTDF!$G$18:$G$96</definedName>
    <definedName name="XDO_?FINAL_MV?19?">#REF!</definedName>
    <definedName name="XDO_?FINAL_MV?190?">SSTDF!$G$18:$G$100</definedName>
    <definedName name="XDO_?FINAL_MV?191?">SSTDF!$G$18:$G$113</definedName>
    <definedName name="XDO_?FINAL_MV?192?">SSTDF!$G$18:$G$120</definedName>
    <definedName name="XDO_?FINAL_MV?193?">SSTDF!$G$18:$G$130</definedName>
    <definedName name="XDO_?FINAL_MV?194?">SSTDF!$G$18:$G$135</definedName>
    <definedName name="XDO_?FINAL_MV?195?">SETFGOLD!$G$46</definedName>
    <definedName name="XDO_?FINAL_MV?196?">SETFGOLD!$G$46:$G$54</definedName>
    <definedName name="XDO_?FINAL_MV?197?">SETFGOLD!$G$46:$G$59</definedName>
    <definedName name="XDO_?FINAL_MV?198?">SPSU!$G$10:$G$35</definedName>
    <definedName name="XDO_?FINAL_MV?199?">SPSU!$G$10:$G$78</definedName>
    <definedName name="XDO_?FINAL_MV?2?">#REF!</definedName>
    <definedName name="XDO_?FINAL_MV?20?">#REF!</definedName>
    <definedName name="XDO_?FINAL_MV?200?">SPSU!$G$10:$G$83</definedName>
    <definedName name="XDO_?FINAL_MV?201?">SGF!$G$42</definedName>
    <definedName name="XDO_?FINAL_MV?202?">SGF!$G$42:$G$54</definedName>
    <definedName name="XDO_?FINAL_MV?203?">SGF!$G$42:$G$59</definedName>
    <definedName name="XDO_?FINAL_MV?204?">SBISENSEX!$G$10:$G$39</definedName>
    <definedName name="XDO_?FINAL_MV?205?">SBISENSEX!$G$10:$G$82</definedName>
    <definedName name="XDO_?FINAL_MV?206?">SBISENSEX!$G$10:$G$87</definedName>
    <definedName name="XDO_?FINAL_MV?207?">SSCF!$G$10:$G$64</definedName>
    <definedName name="XDO_?FINAL_MV?208?">SSCF!$G$10:$G$107</definedName>
    <definedName name="XDO_?FINAL_MV?209?">SSCF!$G$10:$G$112</definedName>
    <definedName name="XDO_?FINAL_MV?21?">SMGLF!$G$10:$G$33</definedName>
    <definedName name="XDO_?FINAL_MV?210?">SBPF!$G$18:$G$57</definedName>
    <definedName name="XDO_?FINAL_MV?211?">SBPF!$G$18:$G$69</definedName>
    <definedName name="XDO_?FINAL_MV?212?">SBPF!$G$18:$G$90</definedName>
    <definedName name="XDO_?FINAL_MV?213?">SBPF!$G$18:$G$100</definedName>
    <definedName name="XDO_?FINAL_MV?214?">SBPF!$G$18:$G$105</definedName>
    <definedName name="XDO_?FINAL_MV?215?">'SLTAF-I'!$G$10:$G$34</definedName>
    <definedName name="XDO_?FINAL_MV?216?">'SLTAF-I'!$G$10:$G$77</definedName>
    <definedName name="XDO_?FINAL_MV?217?">'SLTAF-I'!$G$10:$G$82</definedName>
    <definedName name="XDO_?FINAL_MV?218?">'SLTAF-II'!$G$10:$G$34</definedName>
    <definedName name="XDO_?FINAL_MV?219?">'SLTAF-II'!$G$10:$G$77</definedName>
    <definedName name="XDO_?FINAL_MV?22?">SMGLF!$G$10:$G$42</definedName>
    <definedName name="XDO_?FINAL_MV?220?">'SLTAF-II'!$G$10:$G$82</definedName>
    <definedName name="XDO_?FINAL_MV?221?">SBFS!$G$10:$G$31</definedName>
    <definedName name="XDO_?FINAL_MV?222?">SBFS!$G$10:$G$74</definedName>
    <definedName name="XDO_?FINAL_MV?223?">SBFS!$G$10:$G$79</definedName>
    <definedName name="XDO_?FINAL_MV?224?">SETFNN50!$G$10:$G$59</definedName>
    <definedName name="XDO_?FINAL_MV?225?">SETFNN50!$G$10:$G$102</definedName>
    <definedName name="XDO_?FINAL_MV?226?">SETFNN50!$G$10:$G$107</definedName>
    <definedName name="XDO_?FINAL_MV?227?">SETFNIFBK!$G$10:$G$21</definedName>
    <definedName name="XDO_?FINAL_MV?228?">SETFNIFBK!$G$10:$G$64</definedName>
    <definedName name="XDO_?FINAL_MV?229?">SETFNIFBK!$G$10:$G$69</definedName>
    <definedName name="XDO_?FINAL_MV?23?">SMGLF!$G$10:$G$44</definedName>
    <definedName name="XDO_?FINAL_MV?230?">SETFBSE100!$G$10:$G$110</definedName>
    <definedName name="XDO_?FINAL_MV?231?">SETFBSE100!$G$10:$G$157</definedName>
    <definedName name="XDO_?FINAL_MV?232?">SESF!$G$10:$G$127</definedName>
    <definedName name="XDO_?FINAL_MV?233?">SESF!$G$10:$G$133</definedName>
    <definedName name="XDO_?FINAL_MV?234?">SESF!$G$10:$G$142</definedName>
    <definedName name="XDO_?FINAL_MV?235?">SESF!$G$10:$G$138</definedName>
    <definedName name="XDO_?FINAL_MV?236?">SESF!$G$10:$G$164</definedName>
    <definedName name="XDO_?FINAL_MV?237?">SESF!$G$10:$G$174</definedName>
    <definedName name="XDO_?FINAL_MV?238?">SESF!$G$10:$G$182</definedName>
    <definedName name="XDO_?FINAL_MV?239?">SESF!$G$10:$G$189</definedName>
    <definedName name="XDO_?FINAL_MV?24?">SMGLF!$G$10:$G$81</definedName>
    <definedName name="XDO_?FINAL_MV?240?">SESF!$G$10:$G$208</definedName>
    <definedName name="XDO_?FINAL_MV?241?">SESF!$G$10:$G$213</definedName>
    <definedName name="XDO_?FINAL_MV?242?">SETFNIF50!$G$10:$G$59</definedName>
    <definedName name="XDO_?FINAL_MV?243?">SETFNIF50!$G$10:$G$102</definedName>
    <definedName name="XDO_?FINAL_MV?244?">SETFNIF50!$G$10:$G$107</definedName>
    <definedName name="XDO_?FINAL_MV?245?">'SLTAF-III'!$G$10:$G$35</definedName>
    <definedName name="XDO_?FINAL_MV?246?">'SLTAF-III'!$G$10:$G$78</definedName>
    <definedName name="XDO_?FINAL_MV?247?">'SLTAF-III'!$G$10:$G$83</definedName>
    <definedName name="XDO_?FINAL_MV?248?">SETF10GILT!$G$24</definedName>
    <definedName name="XDO_?FINAL_MV?249?">SETF10GILT!$G$24:$G$53</definedName>
    <definedName name="XDO_?FINAL_MV?25?">SMGLF!$G$10:$G$86</definedName>
    <definedName name="XDO_?FINAL_MV?250?">SETF10GILT!$G$24:$G$58</definedName>
    <definedName name="XDO_?FINAL_MV?251?">'SLTAF-IV'!$G$10:$G$30</definedName>
    <definedName name="XDO_?FINAL_MV?252?">'SLTAF-IV'!$G$10:$G$73</definedName>
    <definedName name="XDO_?FINAL_MV?253?">'SLTAF-IV'!$G$10:$G$78</definedName>
    <definedName name="XDO_?FINAL_MV?254?">'SLTAF-V'!$G$10:$G$32</definedName>
    <definedName name="XDO_?FINAL_MV?255?">'SLTAF-V'!$G$10:$G$75</definedName>
    <definedName name="XDO_?FINAL_MV?256?">'SLTAF-V'!$G$10:$G$80</definedName>
    <definedName name="XDO_?FINAL_MV?257?">'SLTAF-VI'!$G$10:$G$56</definedName>
    <definedName name="XDO_?FINAL_MV?258?">'SLTAF-VI'!$G$10:$G$99</definedName>
    <definedName name="XDO_?FINAL_MV?259?">'SLTAF-VI'!$G$10:$G$104</definedName>
    <definedName name="XDO_?FINAL_MV?26?">#REF!</definedName>
    <definedName name="XDO_?FINAL_MV?260?">SETFSN50!$G$10:$G$59</definedName>
    <definedName name="XDO_?FINAL_MV?261?">SETFSN50!$G$10:$G$106</definedName>
    <definedName name="XDO_?FINAL_MV?262?">SBIETFQLTY!$G$10:$G$39</definedName>
    <definedName name="XDO_?FINAL_MV?263?">SBIETFQLTY!$G$10:$G$82</definedName>
    <definedName name="XDO_?FINAL_MV?264?">SBIETFQLTY!$G$10:$G$87</definedName>
    <definedName name="XDO_?FINAL_MV?265?">SCBF!$G$18:$G$102</definedName>
    <definedName name="XDO_?FINAL_MV?266?">SCBF!$G$18:$G$115</definedName>
    <definedName name="XDO_?FINAL_MV?267?">SCBF!$G$18:$G$119</definedName>
    <definedName name="XDO_?FINAL_MV?268?">SCBF!$G$18:$G$138</definedName>
    <definedName name="XDO_?FINAL_MV?269?">SCBF!$G$18:$G$148</definedName>
    <definedName name="XDO_?FINAL_MV?27?">#REF!</definedName>
    <definedName name="XDO_?FINAL_MV?270?">SCBF!$G$18:$G$153</definedName>
    <definedName name="XDO_?FINAL_MV?271?">SEMVF!$G$10:$G$59</definedName>
    <definedName name="XDO_?FINAL_MV?272?">SEMVF!$G$10:$G$102</definedName>
    <definedName name="XDO_?FINAL_MV?273?">SEMVF!$G$10:$G$107</definedName>
    <definedName name="XDO_?FINAL_MV?274?">'SFMP- Series 1'!$G$26:$G$31</definedName>
    <definedName name="XDO_?FINAL_MV?275?">'SFMP- Series 1'!$G$26:$G$49</definedName>
    <definedName name="XDO_?FINAL_MV?276?">'SFMP- Series 1'!$G$26:$G$64</definedName>
    <definedName name="XDO_?FINAL_MV?277?">'SFMP- Series 1'!$G$26:$G$69</definedName>
    <definedName name="XDO_?FINAL_MV?278?">'SFMP- Series 6'!$G$26:$G$29</definedName>
    <definedName name="XDO_?FINAL_MV?279?">'SFMP- Series 6'!$G$26:$G$47</definedName>
    <definedName name="XDO_?FINAL_MV?28?">SEHF!$G$10:$G$40</definedName>
    <definedName name="XDO_?FINAL_MV?280?">'SFMP- Series 6'!$G$26:$G$62</definedName>
    <definedName name="XDO_?FINAL_MV?281?">'SFMP- Series 6'!$G$26:$G$67</definedName>
    <definedName name="XDO_?FINAL_MV?282?">'SFMP- Series 34'!$G$26</definedName>
    <definedName name="XDO_?FINAL_MV?283?">'SFMP- Series 34'!$G$26:$G$41</definedName>
    <definedName name="XDO_?FINAL_MV?284?">'SFMP- Series 34'!$G$26:$G$56</definedName>
    <definedName name="XDO_?FINAL_MV?285?">'SFMP- Series 34'!$G$26:$G$61</definedName>
    <definedName name="XDO_?FINAL_MV?286?">'SMCBF-IP'!$G$10:$G$42</definedName>
    <definedName name="XDO_?FINAL_MV?287?">'SMCBF-IP'!$G$10:$G$50</definedName>
    <definedName name="XDO_?FINAL_MV?288?">'SMCBF-IP'!$G$10:$G$52</definedName>
    <definedName name="XDO_?FINAL_MV?289?">'SMCBF-IP'!$G$10:$G$54</definedName>
    <definedName name="XDO_?FINAL_MV?29?">SEHF!$G$10:$G$45</definedName>
    <definedName name="XDO_?FINAL_MV?290?">'SMCBF-IP'!$G$10:$G$93</definedName>
    <definedName name="XDO_?FINAL_MV?291?">'SMCBF-IP'!$G$10:$G$98</definedName>
    <definedName name="XDO_?FINAL_MV?292?">SFRDF!$G$18:$G$26</definedName>
    <definedName name="XDO_?FINAL_MV?293?">SFRDF!$G$18:$G$35</definedName>
    <definedName name="XDO_?FINAL_MV?294?">SFRDF!$G$18:$G$39</definedName>
    <definedName name="XDO_?FINAL_MV?295?">SFRDF!$G$18:$G$58</definedName>
    <definedName name="XDO_?FINAL_MV?296?">SFRDF!$G$18:$G$68</definedName>
    <definedName name="XDO_?FINAL_MV?297?">SFRDF!$G$18:$G$73</definedName>
    <definedName name="XDO_?FINAL_MV?298?">SBIETFIT!$G$10:$G$19</definedName>
    <definedName name="XDO_?FINAL_MV?299?">SBIETFIT!$G$10:$G$62</definedName>
    <definedName name="XDO_?FINAL_MV?3?">#REF!</definedName>
    <definedName name="XDO_?FINAL_MV?30?">SEHF!$G$10:$G$56</definedName>
    <definedName name="XDO_?FINAL_MV?300?">SBIETFIT!$G$10:$G$67</definedName>
    <definedName name="XDO_?FINAL_MV?301?">SBIETFPB!$G$10:$G$19</definedName>
    <definedName name="XDO_?FINAL_MV?302?">SBIETFPB!$G$10:$G$62</definedName>
    <definedName name="XDO_?FINAL_MV?303?">SBIETFPB!$G$10:$G$67</definedName>
    <definedName name="XDO_?FINAL_MV?304?">'SRBF-AP'!$G$10:$G$51</definedName>
    <definedName name="XDO_?FINAL_MV?305?">'SRBF-AP'!$G$10:$G$61</definedName>
    <definedName name="XDO_?FINAL_MV?306?">'SRBF-AP'!$G$10:$G$70</definedName>
    <definedName name="XDO_?FINAL_MV?307?">'SRBF-AP'!$G$10:$G$74</definedName>
    <definedName name="XDO_?FINAL_MV?308?">'SRBF-AP'!$G$10:$G$101</definedName>
    <definedName name="XDO_?FINAL_MV?309?">'SRBF-AP'!$G$10:$G$106</definedName>
    <definedName name="XDO_?FINAL_MV?31?">SEHF!$G$10:$G$52</definedName>
    <definedName name="XDO_?FINAL_MV?310?">'SRBF-AHP'!$G$10:$G$51</definedName>
    <definedName name="XDO_?FINAL_MV?311?">'SRBF-AHP'!$G$10:$G$63</definedName>
    <definedName name="XDO_?FINAL_MV?312?">'SRBF-AHP'!$G$10:$G$59</definedName>
    <definedName name="XDO_?FINAL_MV?313?">'SRBF-AHP'!$G$10:$G$70</definedName>
    <definedName name="XDO_?FINAL_MV?314?">'SRBF-AHP'!$G$10:$G$80</definedName>
    <definedName name="XDO_?FINAL_MV?315?">'SRBF-AHP'!$G$10:$G$85</definedName>
    <definedName name="XDO_?FINAL_MV?316?">'SRBF-AHP'!$G$10:$G$112</definedName>
    <definedName name="XDO_?FINAL_MV?317?">'SRBF-AHP'!$G$10:$G$117</definedName>
    <definedName name="XDO_?FINAL_MV?318?">'SRBF-CHP'!$G$10:$G$51</definedName>
    <definedName name="XDO_?FINAL_MV?319?">'SRBF-CHP'!$G$10:$G$68</definedName>
    <definedName name="XDO_?FINAL_MV?32?">SEHF!$G$10:$G$92</definedName>
    <definedName name="XDO_?FINAL_MV?320?">'SRBF-CHP'!$G$10:$G$81</definedName>
    <definedName name="XDO_?FINAL_MV?321?">'SRBF-CHP'!$G$10:$G$110</definedName>
    <definedName name="XDO_?FINAL_MV?322?">'SRBF-CHP'!$G$10:$G$115</definedName>
    <definedName name="XDO_?FINAL_MV?323?">'SRBF-CP'!$G$10:$G$51</definedName>
    <definedName name="XDO_?FINAL_MV?324?">'SRBF-CP'!$G$10:$G$66</definedName>
    <definedName name="XDO_?FINAL_MV?325?">'SRBF-CP'!$G$10:$G$78</definedName>
    <definedName name="XDO_?FINAL_MV?326?">'SRBF-CP'!$G$10:$G$107</definedName>
    <definedName name="XDO_?FINAL_MV?327?">'SRBF-CP'!$G$10:$G$112</definedName>
    <definedName name="XDO_?FINAL_MV?328?">'SIA-US EQUITY FOF'!$G$14</definedName>
    <definedName name="XDO_?FINAL_MV?329?">'SIA-US EQUITY FOF'!$G$14:$G$53</definedName>
    <definedName name="XDO_?FINAL_MV?33?">SEHF!$G$10:$G$106</definedName>
    <definedName name="XDO_?FINAL_MV?330?">'SIA-US EQUITY FOF'!$G$14:$G$58</definedName>
    <definedName name="XDO_?FINAL_MV?331?">'SFMP- Series 41'!$G$18:$G$19</definedName>
    <definedName name="XDO_?FINAL_MV?332?">'SFMP- Series 41'!$G$18:$G$27</definedName>
    <definedName name="XDO_?FINAL_MV?333?">'SFMP- Series 41'!$G$18:$G$34</definedName>
    <definedName name="XDO_?FINAL_MV?334?">'SFMP- Series 41'!$G$18:$G$54</definedName>
    <definedName name="XDO_?FINAL_MV?335?">'SFMP- Series 41'!$G$18:$G$69</definedName>
    <definedName name="XDO_?FINAL_MV?336?">'SFMP- Series 41'!$G$18:$G$74</definedName>
    <definedName name="XDO_?FINAL_MV?337?">'SFMP- Series 42'!$G$18</definedName>
    <definedName name="XDO_?FINAL_MV?338?">'SFMP- Series 42'!$G$18:$G$40</definedName>
    <definedName name="XDO_?FINAL_MV?339?">'SFMP- Series 42'!$G$18:$G$62</definedName>
    <definedName name="XDO_?FINAL_MV?34?">SEHF!$G$10:$G$113</definedName>
    <definedName name="XDO_?FINAL_MV?340?">'SFMP- Series 42'!$G$18:$G$77</definedName>
    <definedName name="XDO_?FINAL_MV?341?">'SFMP- Series 42'!$G$18:$G$82</definedName>
    <definedName name="XDO_?FINAL_MV?342?">'SFMP- Series 43'!$G$26:$G$34</definedName>
    <definedName name="XDO_?FINAL_MV?343?">'SFMP- Series 43'!$G$26:$G$52</definedName>
    <definedName name="XDO_?FINAL_MV?344?">'SFMP- Series 43'!$G$26:$G$67</definedName>
    <definedName name="XDO_?FINAL_MV?345?">'SFMP- Series 43'!$G$26:$G$72</definedName>
    <definedName name="XDO_?FINAL_MV?346?">'SNN50'!$G$10:$G$59</definedName>
    <definedName name="XDO_?FINAL_MV?347?">'SNN50'!$G$10:$G$102</definedName>
    <definedName name="XDO_?FINAL_MV?348?">'SNN50'!$G$10:$G$107</definedName>
    <definedName name="XDO_?FINAL_MV?349?">'SFMP- Series 44'!$G$26:$G$31</definedName>
    <definedName name="XDO_?FINAL_MV?35?">SEHF!$G$10:$G$126</definedName>
    <definedName name="XDO_?FINAL_MV?350?">'SFMP- Series 44'!$G$26:$G$53</definedName>
    <definedName name="XDO_?FINAL_MV?351?">'SFMP- Series 44'!$G$26:$G$68</definedName>
    <definedName name="XDO_?FINAL_MV?352?">'SFMP- Series 44'!$G$26:$G$73</definedName>
    <definedName name="XDO_?FINAL_MV?353?">'SFMP- Series 45'!$G$26:$G$33</definedName>
    <definedName name="XDO_?FINAL_MV?354?">'SFMP- Series 45'!$G$26:$G$56</definedName>
    <definedName name="XDO_?FINAL_MV?355?">'SFMP- Series 45'!$G$26:$G$71</definedName>
    <definedName name="XDO_?FINAL_MV?356?">'SFMP- Series 45'!$G$26:$G$76</definedName>
    <definedName name="XDO_?FINAL_MV?357?">SBIETFCON!$G$10:$G$39</definedName>
    <definedName name="XDO_?FINAL_MV?358?">SBIETFCON!$G$10:$G$82</definedName>
    <definedName name="XDO_?FINAL_MV?359?">SBIETFCON!$G$10:$G$87</definedName>
    <definedName name="XDO_?FINAL_MV?36?">SEHF!$G$10:$G$141</definedName>
    <definedName name="XDO_?FINAL_MV?360?">'SFMP- Series 46'!$G$26:$G$29</definedName>
    <definedName name="XDO_?FINAL_MV?361?">'SFMP- Series 46'!$G$26:$G$48</definedName>
    <definedName name="XDO_?FINAL_MV?362?">'SFMP- Series 46'!$G$26:$G$63</definedName>
    <definedName name="XDO_?FINAL_MV?363?">'SFMP- Series 46'!$G$26:$G$68</definedName>
    <definedName name="XDO_?FINAL_MV?364?">'SFMP- Series 47'!$G$26:$G$27</definedName>
    <definedName name="XDO_?FINAL_MV?365?">'SFMP- Series 47'!$G$26:$G$46</definedName>
    <definedName name="XDO_?FINAL_MV?366?">'SFMP- Series 47'!$G$26:$G$61</definedName>
    <definedName name="XDO_?FINAL_MV?367?">'SFMP- Series 47'!$G$26:$G$66</definedName>
    <definedName name="XDO_?FINAL_MV?368?">'SFMP- Series 48'!$G$26:$G$28</definedName>
    <definedName name="XDO_?FINAL_MV?369?">'SFMP- Series 48'!$G$26:$G$45</definedName>
    <definedName name="XDO_?FINAL_MV?37?">SEHF!$G$10:$G$146</definedName>
    <definedName name="XDO_?FINAL_MV?370?">'SFMP- Series 48'!$G$26:$G$60</definedName>
    <definedName name="XDO_?FINAL_MV?371?">'SFMP- Series 48'!$G$26:$G$65</definedName>
    <definedName name="XDO_?FINAL_MV?372?">SBAF!$G$10:$G$81</definedName>
    <definedName name="XDO_?FINAL_MV?373?">SBAF!$G$10:$G$87</definedName>
    <definedName name="XDO_?FINAL_MV?374?">SBAF!$G$10:$G$95</definedName>
    <definedName name="XDO_?FINAL_MV?375?">SBAF!$G$10:$G$91</definedName>
    <definedName name="XDO_?FINAL_MV?376?">SBAF!$G$10:$G$122</definedName>
    <definedName name="XDO_?FINAL_MV?377?">SBAF!$G$10:$G$135</definedName>
    <definedName name="XDO_?FINAL_MV?378?">SBAF!$G$10:$G$147</definedName>
    <definedName name="XDO_?FINAL_MV?379?">SBAF!$G$10:$G$156</definedName>
    <definedName name="XDO_?FINAL_MV?38?">#REF!</definedName>
    <definedName name="XDO_?FINAL_MV?380?">SBAF!$G$10:$G$175</definedName>
    <definedName name="XDO_?FINAL_MV?381?">SBAF!$G$10:$G$180</definedName>
    <definedName name="XDO_?FINAL_MV?382?">'SFMP- Series 49'!$G$26:$G$33</definedName>
    <definedName name="XDO_?FINAL_MV?383?">'SFMP- Series 49'!$G$26:$G$52</definedName>
    <definedName name="XDO_?FINAL_MV?384?">'SFMP- Series 49'!$G$26:$G$67</definedName>
    <definedName name="XDO_?FINAL_MV?385?">'SFMP- Series 49'!$G$26:$G$72</definedName>
    <definedName name="XDO_?FINAL_MV?386?">'SFMP- Series 50'!$G$26:$G$30</definedName>
    <definedName name="XDO_?FINAL_MV?387?">'SFMP- Series 50'!$G$26:$G$48</definedName>
    <definedName name="XDO_?FINAL_MV?388?">'SFMP- Series 50'!$G$26:$G$63</definedName>
    <definedName name="XDO_?FINAL_MV?389?">'SFMP- Series 50'!$G$26:$G$68</definedName>
    <definedName name="XDO_?FINAL_MV?39?">#REF!</definedName>
    <definedName name="XDO_?FINAL_MV?390?">'SFMP- Series 51'!$G$26:$G$36</definedName>
    <definedName name="XDO_?FINAL_MV?391?">'SFMP- Series 51'!$G$26:$G$57</definedName>
    <definedName name="XDO_?FINAL_MV?392?">'SFMP- Series 51'!$G$26:$G$72</definedName>
    <definedName name="XDO_?FINAL_MV?393?">'SFMP- Series 51'!$G$26:$G$77</definedName>
    <definedName name="XDO_?FINAL_MV?394?">'SFMP- Series 52'!$G$26:$G$30</definedName>
    <definedName name="XDO_?FINAL_MV?395?">'SFMP- Series 52'!$G$26:$G$51</definedName>
    <definedName name="XDO_?FINAL_MV?396?">'SFMP- Series 52'!$G$26:$G$66</definedName>
    <definedName name="XDO_?FINAL_MV?397?">'SFMP- Series 52'!$G$26:$G$71</definedName>
    <definedName name="XDO_?FINAL_MV?398?">'SFMP- Series 53'!$G$26:$G$34</definedName>
    <definedName name="XDO_?FINAL_MV?399?">'SFMP- Series 53'!$G$26:$G$54</definedName>
    <definedName name="XDO_?FINAL_MV?4?">#REF!</definedName>
    <definedName name="XDO_?FINAL_MV?40?">SMIF!$G$18:$G$32</definedName>
    <definedName name="XDO_?FINAL_MV?400?">'SFMP- Series 53'!$G$26:$G$69</definedName>
    <definedName name="XDO_?FINAL_MV?401?">'SFMP- Series 53'!$G$26:$G$74</definedName>
    <definedName name="XDO_?FINAL_MV?402?">'SFMP- Series 54'!$G$26:$G$28</definedName>
    <definedName name="XDO_?FINAL_MV?403?">'SFMP- Series 54'!$G$26:$G$44</definedName>
    <definedName name="XDO_?FINAL_MV?404?">'SFMP- Series 54'!$G$26:$G$59</definedName>
    <definedName name="XDO_?FINAL_MV?405?">'SFMP- Series 54'!$G$26:$G$64</definedName>
    <definedName name="XDO_?FINAL_MV?406?">'SFMP- Series 55'!$G$26:$G$32</definedName>
    <definedName name="XDO_?FINAL_MV?407?">'SFMP- Series 55'!$G$26:$G$54</definedName>
    <definedName name="XDO_?FINAL_MV?408?">'SFMP- Series 55'!$G$26:$G$69</definedName>
    <definedName name="XDO_?FINAL_MV?409?">'SFMP- Series 55'!$G$26:$G$74</definedName>
    <definedName name="XDO_?FINAL_MV?41?">SMIF!$G$18:$G$45</definedName>
    <definedName name="XDO_?FINAL_MV?410?">'SFMP- Series 56'!$G$26:$G$28</definedName>
    <definedName name="XDO_?FINAL_MV?411?">'SFMP- Series 56'!$G$26:$G$45</definedName>
    <definedName name="XDO_?FINAL_MV?412?">'SFMP- Series 56'!$G$26:$G$60</definedName>
    <definedName name="XDO_?FINAL_MV?413?">'SFMP- Series 56'!$G$26:$G$65</definedName>
    <definedName name="XDO_?FINAL_MV?414?">'SFMP- Series 57'!$G$26:$G$29</definedName>
    <definedName name="XDO_?FINAL_MV?415?">'SFMP- Series 57'!$G$26:$G$51</definedName>
    <definedName name="XDO_?FINAL_MV?416?">'SFMP- Series 57'!$G$26:$G$66</definedName>
    <definedName name="XDO_?FINAL_MV?417?">'SFMP- Series 57'!$G$26:$G$71</definedName>
    <definedName name="XDO_?FINAL_MV?418?">'SFMP- Series 58'!$G$26:$G$31</definedName>
    <definedName name="XDO_?FINAL_MV?419?">'SFMP- Series 58'!$G$26:$G$49</definedName>
    <definedName name="XDO_?FINAL_MV?42?">SMIF!$G$18:$G$49</definedName>
    <definedName name="XDO_?FINAL_MV?420?">'SFMP- Series 58'!$G$26:$G$64</definedName>
    <definedName name="XDO_?FINAL_MV?421?">'SFMP- Series 58'!$G$26:$G$69</definedName>
    <definedName name="XDO_?FINAL_MV?422?">SCPSE!$G$18:$G$44</definedName>
    <definedName name="XDO_?FINAL_MV?423?">SCPSE!$G$18:$G$53</definedName>
    <definedName name="XDO_?FINAL_MV?424?">SCPSE!$G$18:$G$131</definedName>
    <definedName name="XDO_?FINAL_MV?425?">SCPSE!$G$18:$G$158</definedName>
    <definedName name="XDO_?FINAL_MV?426?">SCPSE!$G$18:$G$163</definedName>
    <definedName name="XDO_?FINAL_MV?427?">'SFMP- Series 59'!$G$38:$G$40</definedName>
    <definedName name="XDO_?FINAL_MV?428?">'SFMP- Series 59'!$G$38:$G$55</definedName>
    <definedName name="XDO_?FINAL_MV?429?">'SFMP- Series 59'!$G$38:$G$60</definedName>
    <definedName name="XDO_?FINAL_MV?43?">SMIF!$G$18:$G$68</definedName>
    <definedName name="XDO_?FINAL_MV?430?">'SFMP- Series 60'!$G$26:$G$30</definedName>
    <definedName name="XDO_?FINAL_MV?431?">'SFMP- Series 60'!$G$26:$G$50</definedName>
    <definedName name="XDO_?FINAL_MV?432?">'SFMP- Series 60'!$G$26:$G$65</definedName>
    <definedName name="XDO_?FINAL_MV?433?">'SFMP- Series 60'!$G$26:$G$70</definedName>
    <definedName name="XDO_?FINAL_MV?434?">SMCF!$G$10:$G$50</definedName>
    <definedName name="XDO_?FINAL_MV?435?">SMCF!$G$10:$G$65</definedName>
    <definedName name="XDO_?FINAL_MV?436?">SMCF!$G$10:$G$76</definedName>
    <definedName name="XDO_?FINAL_MV?437?">SMCF!$G$10:$G$95</definedName>
    <definedName name="XDO_?FINAL_MV?438?">SMCF!$G$10:$G$100</definedName>
    <definedName name="XDO_?FINAL_MV?439?">'SFMP- Series 61'!$G$26:$G$36</definedName>
    <definedName name="XDO_?FINAL_MV?44?">SMIF!$G$18:$G$78</definedName>
    <definedName name="XDO_?FINAL_MV?440?">'SFMP- Series 61'!$G$26:$G$57</definedName>
    <definedName name="XDO_?FINAL_MV?441?">'SFMP- Series 61'!$G$26:$G$72</definedName>
    <definedName name="XDO_?FINAL_MV?442?">'SFMP- Series 61'!$G$26:$G$77</definedName>
    <definedName name="XDO_?FINAL_MV?443?">'SFMP- Series 66'!$G$26:$G$34</definedName>
    <definedName name="XDO_?FINAL_MV?444?">'SFMP- Series 66'!$G$26:$G$55</definedName>
    <definedName name="XDO_?FINAL_MV?445?">'SFMP- Series 66'!$G$26:$G$70</definedName>
    <definedName name="XDO_?FINAL_MV?446?">'SFMP- Series 66'!$G$26:$G$75</definedName>
    <definedName name="XDO_?FINAL_MV?447?">'SFMP- Series 67'!$G$26:$G$34</definedName>
    <definedName name="XDO_?FINAL_MV?448?">'SFMP- Series 67'!$G$26:$G$56</definedName>
    <definedName name="XDO_?FINAL_MV?449?">'SFMP- Series 67'!$G$26:$G$71</definedName>
    <definedName name="XDO_?FINAL_MV?45?">SMIF!$G$18:$G$83</definedName>
    <definedName name="XDO_?FINAL_MV?450?">'SFMP- Series 67'!$G$26:$G$76</definedName>
    <definedName name="XDO_?FINAL_MV?451?">'SFMP- Series 64'!$G$24</definedName>
    <definedName name="XDO_?FINAL_MV?452?">'SFMP- Series 64'!$G$24:$G$32</definedName>
    <definedName name="XDO_?FINAL_MV?453?">'SFMP- Series 64'!$G$24:$G$52</definedName>
    <definedName name="XDO_?FINAL_MV?454?">'SFMP- Series 64'!$G$24:$G$67</definedName>
    <definedName name="XDO_?FINAL_MV?455?">'SFMP- Series 64'!$G$24:$G$72</definedName>
    <definedName name="XDO_?FINAL_MV?456?">'SFMP- Series 68'!$G$24</definedName>
    <definedName name="XDO_?FINAL_MV?457?">'SFMP- Series 68'!$G$24:$G$41</definedName>
    <definedName name="XDO_?FINAL_MV?458?">'SFMP- Series 68'!$G$24:$G$56</definedName>
    <definedName name="XDO_?FINAL_MV?459?">'SFMP- Series 68'!$G$24:$G$61</definedName>
    <definedName name="XDO_?FINAL_MV?46?">#REF!</definedName>
    <definedName name="XDO_?FINAL_MV?460?">SNM150IF!$G$10:$G$159</definedName>
    <definedName name="XDO_?FINAL_MV?461?">SNM150IF!$G$10:$G$202</definedName>
    <definedName name="XDO_?FINAL_MV?462?">SNM150IF!$G$10:$G$207</definedName>
    <definedName name="XDO_?FINAL_MV?463?">SNS250IF!$G$10:$G$260</definedName>
    <definedName name="XDO_?FINAL_MV?464?">SNS250IF!$G$10:$G$303</definedName>
    <definedName name="XDO_?FINAL_MV?465?">SNS250IF!$G$10:$G$308</definedName>
    <definedName name="XDO_?FINAL_MV?466?">'SCIGI-JUN 2036'!$G$24:$G$26</definedName>
    <definedName name="XDO_?FINAL_MV?467?">'SCIGI-JUN 2036'!$G$24:$G$55</definedName>
    <definedName name="XDO_?FINAL_MV?468?">'SCIGI-JUN 2036'!$G$24:$G$60</definedName>
    <definedName name="XDO_?FINAL_MV?469?">'SCIGI-APR 2029'!$G$24</definedName>
    <definedName name="XDO_?FINAL_MV?47?">#REF!</definedName>
    <definedName name="XDO_?FINAL_MV?470?">'SCIGI-APR 2029'!$G$24:$G$53</definedName>
    <definedName name="XDO_?FINAL_MV?471?">'SCIGI-APR 2029'!$G$24:$G$58</definedName>
    <definedName name="XDO_?FINAL_MV?472?">'SCISI-SEP 2027'!$G$24</definedName>
    <definedName name="XDO_?FINAL_MV?473?">'SCISI-SEP 2027'!$G$24:$G$44</definedName>
    <definedName name="XDO_?FINAL_MV?474?">'SCISI-SEP 2027'!$G$24:$G$71</definedName>
    <definedName name="XDO_?FINAL_MV?475?">'SCISI-SEP 2027'!$G$24:$G$76</definedName>
    <definedName name="XDO_?FINAL_MV?476?">'SFMP- Series 72'!$G$38:$G$41</definedName>
    <definedName name="XDO_?FINAL_MV?477?">'SFMP- Series 72'!$G$38:$G$56</definedName>
    <definedName name="XDO_?FINAL_MV?478?">'SFMP- Series 72'!$G$38:$G$61</definedName>
    <definedName name="XDO_?FINAL_MV?479?">'SFMP- Series 73'!$G$38:$G$41</definedName>
    <definedName name="XDO_?FINAL_MV?48?">SCOF!$G$10:$G$57</definedName>
    <definedName name="XDO_?FINAL_MV?480?">'SFMP- Series 73'!$G$38:$G$56</definedName>
    <definedName name="XDO_?FINAL_MV?481?">'SFMP- Series 73'!$G$38:$G$61</definedName>
    <definedName name="XDO_?FINAL_MV?482?">SLDF!$G$24:$G$34</definedName>
    <definedName name="XDO_?FINAL_MV?483?">SLDF!$G$24:$G$55</definedName>
    <definedName name="XDO_?FINAL_MV?484?">SLDF!$G$24:$G$65</definedName>
    <definedName name="XDO_?FINAL_MV?485?">SLDF!$G$24:$G$70</definedName>
    <definedName name="XDO_?FINAL_MV?486?">'SFMP- Series 74'!$G$26:$G$33</definedName>
    <definedName name="XDO_?FINAL_MV?487?">'SFMP- Series 74'!$G$26:$G$50</definedName>
    <definedName name="XDO_?FINAL_MV?488?">'SFMP- Series 74'!$G$26:$G$65</definedName>
    <definedName name="XDO_?FINAL_MV?489?">'SFMP- Series 74'!$G$26:$G$70</definedName>
    <definedName name="XDO_?FINAL_MV?49?">SCOF!$G$10:$G$100</definedName>
    <definedName name="XDO_?FINAL_MV?490?">'SFMP- Series 76'!$G$18:$G$21</definedName>
    <definedName name="XDO_?FINAL_MV?491?">'SFMP- Series 76'!$G$18:$G$31</definedName>
    <definedName name="XDO_?FINAL_MV?492?">'SFMP- Series 76'!$G$18:$G$48</definedName>
    <definedName name="XDO_?FINAL_MV?493?">'SFMP- Series 76'!$G$18:$G$63</definedName>
    <definedName name="XDO_?FINAL_MV?494?">'SFMP- Series 76'!$G$18:$G$68</definedName>
    <definedName name="XDO_?FINAL_MV?495?">'SFMP- Series 78'!$G$18:$G$22</definedName>
    <definedName name="XDO_?FINAL_MV?496?">'SFMP- Series 78'!$G$18:$G$34</definedName>
    <definedName name="XDO_?FINAL_MV?497?">'SFMP- Series 78'!$G$18:$G$50</definedName>
    <definedName name="XDO_?FINAL_MV?498?">'SFMP- Series 78'!$G$18:$G$65</definedName>
    <definedName name="XDO_?FINAL_MV?499?">'SFMP- Series 78'!$G$18:$G$70</definedName>
    <definedName name="XDO_?FINAL_MV?5?">#REF!</definedName>
    <definedName name="XDO_?FINAL_MV?50?">SCOF!$G$10:$G$105</definedName>
    <definedName name="XDO_?FINAL_MV?500?">SDYF!$G$10:$G$44</definedName>
    <definedName name="XDO_?FINAL_MV?501?">SDYF!$G$10:$G$57</definedName>
    <definedName name="XDO_?FINAL_MV?502?">SDYF!$G$10:$G$52</definedName>
    <definedName name="XDO_?FINAL_MV?503?">SDYF!$G$10:$G$96</definedName>
    <definedName name="XDO_?FINAL_MV?504?">SDYF!$G$10:$G$101</definedName>
    <definedName name="XDO_?FINAL_MV?505?">'SFMP- Series 79'!$G$18:$G$21</definedName>
    <definedName name="XDO_?FINAL_MV?506?">'SFMP- Series 79'!$G$18:$G$44</definedName>
    <definedName name="XDO_?FINAL_MV?507?">'SFMP- Series 79'!$G$18:$G$59</definedName>
    <definedName name="XDO_?FINAL_MV?508?">'SFMP- Series 79'!$G$18:$G$64</definedName>
    <definedName name="XDO_?FINAL_MV?509?">'SFMP- Series 81'!$G$18:$G$25</definedName>
    <definedName name="XDO_?FINAL_MV?51?">STOF!$G$10:$G$26</definedName>
    <definedName name="XDO_?FINAL_MV?510?">'SFMP- Series 81'!$G$18:$G$41</definedName>
    <definedName name="XDO_?FINAL_MV?511?">'SFMP- Series 81'!$G$18:$G$59</definedName>
    <definedName name="XDO_?FINAL_MV?512?">'SFMP- Series 81'!$G$18:$G$74</definedName>
    <definedName name="XDO_?FINAL_MV?513?">'SFMP- Series 81'!$G$18:$G$79</definedName>
    <definedName name="XDO_?FINAL_MV?514?">'SBI-BSE-SENSEX-IF'!$G$10:$G$39</definedName>
    <definedName name="XDO_?FINAL_MV?515?">'SBI-BSE-SENSEX-IF'!$G$10:$G$82</definedName>
    <definedName name="XDO_?FINAL_MV?516?">'SBI-BSE-SENSEX-IF'!$G$10:$G$87</definedName>
    <definedName name="XDO_?FINAL_MV?517?">LIQUIDSBI!$G$52</definedName>
    <definedName name="XDO_?FINAL_MV?518?">LIQUIDSBI!$G$52:$G$57</definedName>
    <definedName name="XDO_?FINAL_MV?519?">SN50EWIF!$G$10:$G$59</definedName>
    <definedName name="XDO_?FINAL_MV?52?">STOF!$G$10:$G$31</definedName>
    <definedName name="XDO_?FINAL_MV?520?">SN50EWIF!$G$10:$G$102</definedName>
    <definedName name="XDO_?FINAL_MV?521?">SN50EWIF!$G$10:$G$107</definedName>
    <definedName name="XDO_?FINAL_MV?522?">SEOF!$G$10:$G$35</definedName>
    <definedName name="XDO_?FINAL_MV?523?">SEOF!$G$10:$G$60</definedName>
    <definedName name="XDO_?FINAL_MV?524?">SEOF!$G$10:$G$79</definedName>
    <definedName name="XDO_?FINAL_MV?525?">SEOF!$G$10:$G$84</definedName>
    <definedName name="XDO_?FINAL_MV?526?">'SBI-AOF'!$G$10:$G$33</definedName>
    <definedName name="XDO_?FINAL_MV?527?">'SBI-AOF'!$G$10:$G$58</definedName>
    <definedName name="XDO_?FINAL_MV?528?">'SBI-AOF'!$G$10:$G$77</definedName>
    <definedName name="XDO_?FINAL_MV?529?">'SBI-AOF'!$G$10:$G$82</definedName>
    <definedName name="XDO_?FINAL_MV?53?">STOF!$G$10:$G$39</definedName>
    <definedName name="XDO_?FINAL_MV?530?">#REF!</definedName>
    <definedName name="XDO_?FINAL_MV?531?">#REF!</definedName>
    <definedName name="XDO_?FINAL_MV?532?">#REF!</definedName>
    <definedName name="XDO_?FINAL_MV?533?">#REF!</definedName>
    <definedName name="XDO_?FINAL_MV?534?">#REF!</definedName>
    <definedName name="XDO_?FINAL_MV?535?">#REF!</definedName>
    <definedName name="XDO_?FINAL_MV?536?">#REF!</definedName>
    <definedName name="XDO_?FINAL_MV?537?">#REF!</definedName>
    <definedName name="XDO_?FINAL_MV?538?">#REF!</definedName>
    <definedName name="XDO_?FINAL_MV?539?">#REF!</definedName>
    <definedName name="XDO_?FINAL_MV?54?">STOF!$G$10:$G$78</definedName>
    <definedName name="XDO_?FINAL_MV?540?">#REF!</definedName>
    <definedName name="XDO_?FINAL_MV?541?">#REF!</definedName>
    <definedName name="XDO_?FINAL_MV?542?">#REF!</definedName>
    <definedName name="XDO_?FINAL_MV?543?">#REF!</definedName>
    <definedName name="XDO_?FINAL_MV?544?">#REF!</definedName>
    <definedName name="XDO_?FINAL_MV?545?">#REF!</definedName>
    <definedName name="XDO_?FINAL_MV?546?">#REF!</definedName>
    <definedName name="XDO_?FINAL_MV?547?">#REF!</definedName>
    <definedName name="XDO_?FINAL_MV?548?">#REF!</definedName>
    <definedName name="XDO_?FINAL_MV?549?">#REF!</definedName>
    <definedName name="XDO_?FINAL_MV?55?">STOF!$G$10:$G$83</definedName>
    <definedName name="XDO_?FINAL_MV?550?">#REF!</definedName>
    <definedName name="XDO_?FINAL_MV?56?">SHOF!$G$10:$G$37</definedName>
    <definedName name="XDO_?FINAL_MV?57?">SHOF!$G$10:$G$43</definedName>
    <definedName name="XDO_?FINAL_MV?58?">SHOF!$G$10:$G$82</definedName>
    <definedName name="XDO_?FINAL_MV?59?">SHOF!$G$10:$G$87</definedName>
    <definedName name="XDO_?FINAL_MV?6?">#REF!</definedName>
    <definedName name="XDO_?FINAL_MV?60?">SCF!$G$10:$G$99</definedName>
    <definedName name="XDO_?FINAL_MV?61?">SCF!$G$10:$G$106</definedName>
    <definedName name="XDO_?FINAL_MV?62?">SCF!$G$10:$G$110</definedName>
    <definedName name="XDO_?FINAL_MV?63?">SCF!$G$10:$G$135</definedName>
    <definedName name="XDO_?FINAL_MV?64?">SCF!$G$10:$G$154</definedName>
    <definedName name="XDO_?FINAL_MV?65?">SCF!$G$10:$G$159</definedName>
    <definedName name="XDO_?FINAL_MV?66?">SNIF!$G$10:$G$59</definedName>
    <definedName name="XDO_?FINAL_MV?67?">SNIF!$G$10:$G$102</definedName>
    <definedName name="XDO_?FINAL_MV?68?">SNIF!$G$10:$G$107</definedName>
    <definedName name="XDO_?FINAL_MV?69?">'SMCBF-SP'!$G$10:$G$30</definedName>
    <definedName name="XDO_?FINAL_MV?7?">#REF!</definedName>
    <definedName name="XDO_?FINAL_MV?70?">'SMCBF-SP'!$G$10:$G$46</definedName>
    <definedName name="XDO_?FINAL_MV?71?">'SMCBF-SP'!$G$10:$G$56</definedName>
    <definedName name="XDO_?FINAL_MV?72?">'SMCBF-SP'!$G$10:$G$61</definedName>
    <definedName name="XDO_?FINAL_MV?73?">'SMCBF-SP'!$G$10:$G$74</definedName>
    <definedName name="XDO_?FINAL_MV?74?">'SMCBF-SP'!$G$10:$G$89</definedName>
    <definedName name="XDO_?FINAL_MV?75?">'SMCBF-SP'!$G$10:$G$94</definedName>
    <definedName name="XDO_?FINAL_MV?76?">SOF!$G$34:$G$36</definedName>
    <definedName name="XDO_?FINAL_MV?77?">SOF!$G$34:$G$56</definedName>
    <definedName name="XDO_?FINAL_MV?78?">SOF!$G$34:$G$61</definedName>
    <definedName name="XDO_?FINAL_MV?79?">SMMDF!$G$18:$G$52</definedName>
    <definedName name="XDO_?FINAL_MV?8?">#REF!</definedName>
    <definedName name="XDO_?FINAL_MV?80?">SMMDF!$G$18:$G$64</definedName>
    <definedName name="XDO_?FINAL_MV?81?">SMMDF!$G$18:$G$68</definedName>
    <definedName name="XDO_?FINAL_MV?82?">SMMDF!$G$18:$G$87</definedName>
    <definedName name="XDO_?FINAL_MV?83?">SMMDF!$G$18:$G$97</definedName>
    <definedName name="XDO_?FINAL_MV?84?">SMMDF!$G$18:$G$102</definedName>
    <definedName name="XDO_?FINAL_MV?85?">SLF!$G$30:$G$70</definedName>
    <definedName name="XDO_?FINAL_MV?86?">SLF!$G$30:$G$90</definedName>
    <definedName name="XDO_?FINAL_MV?87?">SLF!$G$30:$G$103</definedName>
    <definedName name="XDO_?FINAL_MV?88?">SLF!$G$30:$G$114</definedName>
    <definedName name="XDO_?FINAL_MV?89?">SLF!$G$30:$G$124</definedName>
    <definedName name="XDO_?FINAL_MV?9?">SLMF!$G$10:$G$86</definedName>
    <definedName name="XDO_?FINAL_MV?90?">SLF!$G$30:$G$129</definedName>
    <definedName name="XDO_?FINAL_MV?91?">SDBF!$G$18:$G$21</definedName>
    <definedName name="XDO_?FINAL_MV?92?">SDBF!$G$18:$G$35</definedName>
    <definedName name="XDO_?FINAL_MV?93?">SDBF!$G$18:$G$40</definedName>
    <definedName name="XDO_?FINAL_MV?94?">SDBF!$G$18:$G$59</definedName>
    <definedName name="XDO_?FINAL_MV?95?">SDBF!$G$18:$G$69</definedName>
    <definedName name="XDO_?FINAL_MV?96?">SDBF!$G$18:$G$74</definedName>
    <definedName name="XDO_?FINAL_MV?97?">SSF!$G$24</definedName>
    <definedName name="XDO_?FINAL_MV?98?">SSF!$G$24:$G$39</definedName>
    <definedName name="XDO_?FINAL_MV?99?">SSF!$G$24:$G$70</definedName>
    <definedName name="XDO_?FINAL_NAME?">SMEEF!$C$10:$C$99</definedName>
    <definedName name="XDO_?FINAL_NAME?1?">#REF!</definedName>
    <definedName name="XDO_?FINAL_NAME?10?">SLMF!$C$10:$C$92</definedName>
    <definedName name="XDO_?FINAL_NAME?100?">SSF!$C$24:$C$120</definedName>
    <definedName name="XDO_?FINAL_NAME?101?">SSF!$C$24:$C$128</definedName>
    <definedName name="XDO_?FINAL_NAME?102?">SSF!$C$24:$C$139</definedName>
    <definedName name="XDO_?FINAL_NAME?103?">SSF!$C$24:$C$149</definedName>
    <definedName name="XDO_?FINAL_NAME?104?">SSF!$C$24:$C$154</definedName>
    <definedName name="XDO_?FINAL_NAME?105?">SCRF!$C$16</definedName>
    <definedName name="XDO_?FINAL_NAME?106?">SCRF!$C$16:$C$55</definedName>
    <definedName name="XDO_?FINAL_NAME?107?">SCRF!$C$16:$C$68</definedName>
    <definedName name="XDO_?FINAL_NAME?108?">SCRF!$C$16:$C$77</definedName>
    <definedName name="XDO_?FINAL_NAME?109?">SCRF!$C$16:$C$90</definedName>
    <definedName name="XDO_?FINAL_NAME?11?">SLMF!$C$10:$C$96</definedName>
    <definedName name="XDO_?FINAL_NAME?110?">SCRF!$C$16:$C$100</definedName>
    <definedName name="XDO_?FINAL_NAME?111?">SCRF!$C$16:$C$105</definedName>
    <definedName name="XDO_?FINAL_NAME?112?">SFEF!$C$10:$C$31</definedName>
    <definedName name="XDO_?FINAL_NAME?113?">SFEF!$C$10:$C$37</definedName>
    <definedName name="XDO_?FINAL_NAME?114?">SFEF!$C$10:$C$40</definedName>
    <definedName name="XDO_?FINAL_NAME?115?">SFEF!$C$10:$C$59</definedName>
    <definedName name="XDO_?FINAL_NAME?116?">SFEF!$C$10:$C$78</definedName>
    <definedName name="XDO_?FINAL_NAME?117?">SFEF!$C$10:$C$83</definedName>
    <definedName name="XDO_?FINAL_NAME?118?">SCHF!$C$10:$C$52</definedName>
    <definedName name="XDO_?FINAL_NAME?119?">SCHF!$C$10:$C$60</definedName>
    <definedName name="XDO_?FINAL_NAME?12?">SLMF!$C$10:$C$135</definedName>
    <definedName name="XDO_?FINAL_NAME?120?">SCHF!$C$10:$C$110</definedName>
    <definedName name="XDO_?FINAL_NAME?121?">SCHF!$C$10:$C$124</definedName>
    <definedName name="XDO_?FINAL_NAME?122?">SCHF!$C$10:$C$135</definedName>
    <definedName name="XDO_?FINAL_NAME?123?">SCHF!$C$10:$C$154</definedName>
    <definedName name="XDO_?FINAL_NAME?124?">SCHF!$C$10:$C$164</definedName>
    <definedName name="XDO_?FINAL_NAME?125?">SCHF!$C$10:$C$169</definedName>
    <definedName name="XDO_?FINAL_NAME?126?">SMUSD!$C$18:$C$40</definedName>
    <definedName name="XDO_?FINAL_NAME?127?">SMUSD!$C$18:$C$51</definedName>
    <definedName name="XDO_?FINAL_NAME?128?">SMUSD!$C$18:$C$66</definedName>
    <definedName name="XDO_?FINAL_NAME?129?">SMUSD!$C$18:$C$91</definedName>
    <definedName name="XDO_?FINAL_NAME?13?">SLMF!$C$10:$C$140</definedName>
    <definedName name="XDO_?FINAL_NAME?130?">SMUSD!$C$18:$C$99</definedName>
    <definedName name="XDO_?FINAL_NAME?131?">SMUSD!$C$18:$C$110</definedName>
    <definedName name="XDO_?FINAL_NAME?132?">SMUSD!$C$18:$C$120</definedName>
    <definedName name="XDO_?FINAL_NAME?133?">SMUSD!$C$18:$C$125</definedName>
    <definedName name="XDO_?FINAL_NAME?134?">SMIDCAP!$C$10:$C$82</definedName>
    <definedName name="XDO_?FINAL_NAME?135?">SMIDCAP!$C$10:$C$107</definedName>
    <definedName name="XDO_?FINAL_NAME?136?">SMIDCAP!$C$10:$C$126</definedName>
    <definedName name="XDO_?FINAL_NAME?137?">SMIDCAP!$C$10:$C$131</definedName>
    <definedName name="XDO_?FINAL_NAME?138?">SMCMF!$C$24:$C$26</definedName>
    <definedName name="XDO_?FINAL_NAME?139?">SMCMF!$C$24:$C$55</definedName>
    <definedName name="XDO_?FINAL_NAME?14?">SLTEF!$C$10:$C$71</definedName>
    <definedName name="XDO_?FINAL_NAME?140?">SMCMF!$C$24:$C$60</definedName>
    <definedName name="XDO_?FINAL_NAME?141?">SMCOMMA!$C$10:$C$32</definedName>
    <definedName name="XDO_?FINAL_NAME?142?">SMCOMMA!$C$10:$C$75</definedName>
    <definedName name="XDO_?FINAL_NAME?143?">SMCOMMA!$C$10:$C$80</definedName>
    <definedName name="XDO_?FINAL_NAME?144?">SMGF!$C$24:$C$29</definedName>
    <definedName name="XDO_?FINAL_NAME?145?">SMGF!$C$24:$C$35</definedName>
    <definedName name="XDO_?FINAL_NAME?146?">SMGF!$C$24:$C$62</definedName>
    <definedName name="XDO_?FINAL_NAME?147?">SMGF!$C$24:$C$67</definedName>
    <definedName name="XDO_?FINAL_NAME?148?">SFLEXI!$C$10:$C$97</definedName>
    <definedName name="XDO_?FINAL_NAME?149?">SFLEXI!$C$10:$C$106</definedName>
    <definedName name="XDO_?FINAL_NAME?15?">SLTEF!$C$10:$C$114</definedName>
    <definedName name="XDO_?FINAL_NAME?150?">SFLEXI!$C$10:$C$127</definedName>
    <definedName name="XDO_?FINAL_NAME?151?">SFLEXI!$C$10:$C$146</definedName>
    <definedName name="XDO_?FINAL_NAME?152?">SFLEXI!$C$10:$C$151</definedName>
    <definedName name="XDO_?FINAL_NAME?153?">SMAAF!$C$10:$C$62</definedName>
    <definedName name="XDO_?FINAL_NAME?154?">SMAAF!$C$10:$C$74</definedName>
    <definedName name="XDO_?FINAL_NAME?155?">SMAAF!$C$10:$C$70</definedName>
    <definedName name="XDO_?FINAL_NAME?156?">SMAAF!$C$10:$C$106</definedName>
    <definedName name="XDO_?FINAL_NAME?157?">SMAAF!$C$10:$C$119</definedName>
    <definedName name="XDO_?FINAL_NAME?158?">SMAAF!$C$10:$C$125</definedName>
    <definedName name="XDO_?FINAL_NAME?159?">SMAAF!$C$10:$C$131</definedName>
    <definedName name="XDO_?FINAL_NAME?16?">SLTEF!$C$10:$C$119</definedName>
    <definedName name="XDO_?FINAL_NAME?160?">SMAAF!$C$10:$C$145</definedName>
    <definedName name="XDO_?FINAL_NAME?161?">SMAAF!$C$10:$C$157</definedName>
    <definedName name="XDO_?FINAL_NAME?162?">SMAAF!$C$10:$C$162</definedName>
    <definedName name="XDO_?FINAL_NAME?163?">SBLUECHIP!$C$10:$C$59</definedName>
    <definedName name="XDO_?FINAL_NAME?164?">SBLUECHIP!$C$10:$C$86</definedName>
    <definedName name="XDO_?FINAL_NAME?165?">SBLUECHIP!$C$10:$C$105</definedName>
    <definedName name="XDO_?FINAL_NAME?166?">SBLUECHIP!$C$10:$C$110</definedName>
    <definedName name="XDO_?FINAL_NAME?167?">SAOF!$C$10:$C$175</definedName>
    <definedName name="XDO_?FINAL_NAME?168?">SAOF!$C$10:$C$197</definedName>
    <definedName name="XDO_?FINAL_NAME?169?">SAOF!$C$10:$C$216</definedName>
    <definedName name="XDO_?FINAL_NAME?17?">#REF!</definedName>
    <definedName name="XDO_?FINAL_NAME?170?">SAOF!$C$10:$C$221</definedName>
    <definedName name="XDO_?FINAL_NAME?171?">SAOF!$C$10:$C$233</definedName>
    <definedName name="XDO_?FINAL_NAME?172?">SAOF!$C$10:$C$243</definedName>
    <definedName name="XDO_?FINAL_NAME?173?">SAOF!$C$10:$C$255</definedName>
    <definedName name="XDO_?FINAL_NAME?174?">SAOF!$C$10:$C$260</definedName>
    <definedName name="XDO_?FINAL_NAME?175?">SIF!$C$10:$C$53</definedName>
    <definedName name="XDO_?FINAL_NAME?176?">SIF!$C$10:$C$61</definedName>
    <definedName name="XDO_?FINAL_NAME?177?">SIF!$C$10:$C$100</definedName>
    <definedName name="XDO_?FINAL_NAME?178?">SIF!$C$10:$C$105</definedName>
    <definedName name="XDO_?FINAL_NAME?179?">SMLDF!$C$18:$C$70</definedName>
    <definedName name="XDO_?FINAL_NAME?18?">#REF!</definedName>
    <definedName name="XDO_?FINAL_NAME?180?">SMLDF!$C$18:$C$81</definedName>
    <definedName name="XDO_?FINAL_NAME?181?">SMLDF!$C$18:$C$85</definedName>
    <definedName name="XDO_?FINAL_NAME?182?">SMLDF!$C$18:$C$93</definedName>
    <definedName name="XDO_?FINAL_NAME?183?">SMLDF!$C$18:$C$104</definedName>
    <definedName name="XDO_?FINAL_NAME?184?">SMLDF!$C$18:$C$113</definedName>
    <definedName name="XDO_?FINAL_NAME?185?">SMLDF!$C$18:$C$120</definedName>
    <definedName name="XDO_?FINAL_NAME?186?">SMLDF!$C$18:$C$130</definedName>
    <definedName name="XDO_?FINAL_NAME?187?">SMLDF!$C$18:$C$135</definedName>
    <definedName name="XDO_?FINAL_NAME?188?">SSTDF!$C$18:$C$80</definedName>
    <definedName name="XDO_?FINAL_NAME?189?">SSTDF!$C$18:$C$96</definedName>
    <definedName name="XDO_?FINAL_NAME?19?">#REF!</definedName>
    <definedName name="XDO_?FINAL_NAME?190?">SSTDF!$C$18:$C$100</definedName>
    <definedName name="XDO_?FINAL_NAME?191?">SSTDF!$C$18:$C$113</definedName>
    <definedName name="XDO_?FINAL_NAME?192?">SSTDF!$C$18:$C$120</definedName>
    <definedName name="XDO_?FINAL_NAME?193?">SSTDF!$C$18:$C$130</definedName>
    <definedName name="XDO_?FINAL_NAME?194?">SSTDF!$C$18:$C$135</definedName>
    <definedName name="XDO_?FINAL_NAME?195?">SETFGOLD!$C$46</definedName>
    <definedName name="XDO_?FINAL_NAME?196?">SETFGOLD!$C$46:$C$54</definedName>
    <definedName name="XDO_?FINAL_NAME?197?">SETFGOLD!$C$46:$C$59</definedName>
    <definedName name="XDO_?FINAL_NAME?198?">SPSU!$C$10:$C$35</definedName>
    <definedName name="XDO_?FINAL_NAME?199?">SPSU!$C$10:$C$78</definedName>
    <definedName name="XDO_?FINAL_NAME?2?">#REF!</definedName>
    <definedName name="XDO_?FINAL_NAME?20?">#REF!</definedName>
    <definedName name="XDO_?FINAL_NAME?200?">SPSU!$C$10:$C$83</definedName>
    <definedName name="XDO_?FINAL_NAME?201?">SGF!$C$42</definedName>
    <definedName name="XDO_?FINAL_NAME?202?">SGF!$C$42:$C$54</definedName>
    <definedName name="XDO_?FINAL_NAME?203?">SGF!$C$42:$C$59</definedName>
    <definedName name="XDO_?FINAL_NAME?204?">SBISENSEX!$C$10:$C$39</definedName>
    <definedName name="XDO_?FINAL_NAME?205?">SBISENSEX!$C$10:$C$82</definedName>
    <definedName name="XDO_?FINAL_NAME?206?">SBISENSEX!$C$10:$C$87</definedName>
    <definedName name="XDO_?FINAL_NAME?207?">SSCF!$C$10:$C$64</definedName>
    <definedName name="XDO_?FINAL_NAME?208?">SSCF!$C$10:$C$107</definedName>
    <definedName name="XDO_?FINAL_NAME?209?">SSCF!$C$10:$C$112</definedName>
    <definedName name="XDO_?FINAL_NAME?21?">SMGLF!$C$10:$C$33</definedName>
    <definedName name="XDO_?FINAL_NAME?210?">SBPF!$C$18:$C$57</definedName>
    <definedName name="XDO_?FINAL_NAME?211?">SBPF!$C$18:$C$69</definedName>
    <definedName name="XDO_?FINAL_NAME?212?">SBPF!$C$18:$C$90</definedName>
    <definedName name="XDO_?FINAL_NAME?213?">SBPF!$C$18:$C$100</definedName>
    <definedName name="XDO_?FINAL_NAME?214?">SBPF!$C$18:$C$105</definedName>
    <definedName name="XDO_?FINAL_NAME?215?">'SLTAF-I'!$C$10:$C$34</definedName>
    <definedName name="XDO_?FINAL_NAME?216?">'SLTAF-I'!$C$10:$C$77</definedName>
    <definedName name="XDO_?FINAL_NAME?217?">'SLTAF-I'!$C$10:$C$82</definedName>
    <definedName name="XDO_?FINAL_NAME?218?">'SLTAF-II'!$C$10:$C$34</definedName>
    <definedName name="XDO_?FINAL_NAME?219?">'SLTAF-II'!$C$10:$C$77</definedName>
    <definedName name="XDO_?FINAL_NAME?22?">SMGLF!$C$10:$C$42</definedName>
    <definedName name="XDO_?FINAL_NAME?220?">'SLTAF-II'!$C$10:$C$82</definedName>
    <definedName name="XDO_?FINAL_NAME?221?">SBFS!$C$10:$C$31</definedName>
    <definedName name="XDO_?FINAL_NAME?222?">SBFS!$C$10:$C$74</definedName>
    <definedName name="XDO_?FINAL_NAME?223?">SBFS!$C$10:$C$79</definedName>
    <definedName name="XDO_?FINAL_NAME?224?">SETFNN50!$C$10:$C$59</definedName>
    <definedName name="XDO_?FINAL_NAME?225?">SETFNN50!$C$10:$C$102</definedName>
    <definedName name="XDO_?FINAL_NAME?226?">SETFNN50!$C$10:$C$107</definedName>
    <definedName name="XDO_?FINAL_NAME?227?">SETFNIFBK!$C$10:$C$21</definedName>
    <definedName name="XDO_?FINAL_NAME?228?">SETFNIFBK!$C$10:$C$64</definedName>
    <definedName name="XDO_?FINAL_NAME?229?">SETFNIFBK!$C$10:$C$69</definedName>
    <definedName name="XDO_?FINAL_NAME?23?">SMGLF!$C$10:$C$44</definedName>
    <definedName name="XDO_?FINAL_NAME?230?">SETFBSE100!$C$10:$C$110</definedName>
    <definedName name="XDO_?FINAL_NAME?231?">SETFBSE100!$C$10:$C$157</definedName>
    <definedName name="XDO_?FINAL_NAME?232?">SESF!$C$10:$C$127</definedName>
    <definedName name="XDO_?FINAL_NAME?233?">SESF!$C$10:$C$133</definedName>
    <definedName name="XDO_?FINAL_NAME?234?">SESF!$C$10:$C$142</definedName>
    <definedName name="XDO_?FINAL_NAME?235?">SESF!$C$10:$C$138</definedName>
    <definedName name="XDO_?FINAL_NAME?236?">SESF!$C$10:$C$164</definedName>
    <definedName name="XDO_?FINAL_NAME?237?">SESF!$C$10:$C$174</definedName>
    <definedName name="XDO_?FINAL_NAME?238?">SESF!$C$10:$C$182</definedName>
    <definedName name="XDO_?FINAL_NAME?239?">SESF!$C$10:$C$189</definedName>
    <definedName name="XDO_?FINAL_NAME?24?">SMGLF!$C$10:$C$81</definedName>
    <definedName name="XDO_?FINAL_NAME?240?">SESF!$C$10:$C$208</definedName>
    <definedName name="XDO_?FINAL_NAME?241?">SESF!$C$10:$C$213</definedName>
    <definedName name="XDO_?FINAL_NAME?242?">SETFNIF50!$C$10:$C$59</definedName>
    <definedName name="XDO_?FINAL_NAME?243?">SETFNIF50!$C$10:$C$102</definedName>
    <definedName name="XDO_?FINAL_NAME?244?">SETFNIF50!$C$10:$C$107</definedName>
    <definedName name="XDO_?FINAL_NAME?245?">'SLTAF-III'!$C$10:$C$35</definedName>
    <definedName name="XDO_?FINAL_NAME?246?">'SLTAF-III'!$C$10:$C$78</definedName>
    <definedName name="XDO_?FINAL_NAME?247?">'SLTAF-III'!$C$10:$C$83</definedName>
    <definedName name="XDO_?FINAL_NAME?248?">SETF10GILT!$C$24</definedName>
    <definedName name="XDO_?FINAL_NAME?249?">SETF10GILT!$C$24:$C$53</definedName>
    <definedName name="XDO_?FINAL_NAME?25?">SMGLF!$C$10:$C$86</definedName>
    <definedName name="XDO_?FINAL_NAME?250?">SETF10GILT!$C$24:$C$58</definedName>
    <definedName name="XDO_?FINAL_NAME?251?">'SLTAF-IV'!$C$10:$C$30</definedName>
    <definedName name="XDO_?FINAL_NAME?252?">'SLTAF-IV'!$C$10:$C$73</definedName>
    <definedName name="XDO_?FINAL_NAME?253?">'SLTAF-IV'!$C$10:$C$78</definedName>
    <definedName name="XDO_?FINAL_NAME?254?">'SLTAF-V'!$C$10:$C$32</definedName>
    <definedName name="XDO_?FINAL_NAME?255?">'SLTAF-V'!$C$10:$C$75</definedName>
    <definedName name="XDO_?FINAL_NAME?256?">'SLTAF-V'!$C$10:$C$80</definedName>
    <definedName name="XDO_?FINAL_NAME?257?">'SLTAF-VI'!$C$10:$C$56</definedName>
    <definedName name="XDO_?FINAL_NAME?258?">'SLTAF-VI'!$C$10:$C$99</definedName>
    <definedName name="XDO_?FINAL_NAME?259?">'SLTAF-VI'!$C$10:$C$104</definedName>
    <definedName name="XDO_?FINAL_NAME?26?">#REF!</definedName>
    <definedName name="XDO_?FINAL_NAME?260?">SETFSN50!$C$10:$C$59</definedName>
    <definedName name="XDO_?FINAL_NAME?261?">SETFSN50!$C$10:$C$106</definedName>
    <definedName name="XDO_?FINAL_NAME?262?">SBIETFQLTY!$C$10:$C$39</definedName>
    <definedName name="XDO_?FINAL_NAME?263?">SBIETFQLTY!$C$10:$C$82</definedName>
    <definedName name="XDO_?FINAL_NAME?264?">SBIETFQLTY!$C$10:$C$87</definedName>
    <definedName name="XDO_?FINAL_NAME?265?">SCBF!$C$18:$C$102</definedName>
    <definedName name="XDO_?FINAL_NAME?266?">SCBF!$C$18:$C$115</definedName>
    <definedName name="XDO_?FINAL_NAME?267?">SCBF!$C$18:$C$119</definedName>
    <definedName name="XDO_?FINAL_NAME?268?">SCBF!$C$18:$C$138</definedName>
    <definedName name="XDO_?FINAL_NAME?269?">SCBF!$C$18:$C$148</definedName>
    <definedName name="XDO_?FINAL_NAME?27?">#REF!</definedName>
    <definedName name="XDO_?FINAL_NAME?270?">SCBF!$C$18:$C$153</definedName>
    <definedName name="XDO_?FINAL_NAME?271?">SEMVF!$C$10:$C$59</definedName>
    <definedName name="XDO_?FINAL_NAME?272?">SEMVF!$C$10:$C$102</definedName>
    <definedName name="XDO_?FINAL_NAME?273?">SEMVF!$C$10:$C$107</definedName>
    <definedName name="XDO_?FINAL_NAME?274?">'SFMP- Series 1'!$C$26:$C$31</definedName>
    <definedName name="XDO_?FINAL_NAME?275?">'SFMP- Series 1'!$C$26:$C$49</definedName>
    <definedName name="XDO_?FINAL_NAME?276?">'SFMP- Series 1'!$C$26:$C$64</definedName>
    <definedName name="XDO_?FINAL_NAME?277?">'SFMP- Series 1'!$C$26:$C$69</definedName>
    <definedName name="XDO_?FINAL_NAME?278?">'SFMP- Series 6'!$C$26:$C$29</definedName>
    <definedName name="XDO_?FINAL_NAME?279?">'SFMP- Series 6'!$C$26:$C$47</definedName>
    <definedName name="XDO_?FINAL_NAME?28?">SEHF!$C$10:$C$40</definedName>
    <definedName name="XDO_?FINAL_NAME?280?">'SFMP- Series 6'!$C$26:$C$62</definedName>
    <definedName name="XDO_?FINAL_NAME?281?">'SFMP- Series 6'!$C$26:$C$67</definedName>
    <definedName name="XDO_?FINAL_NAME?282?">'SFMP- Series 34'!$C$26</definedName>
    <definedName name="XDO_?FINAL_NAME?283?">'SFMP- Series 34'!$C$26:$C$41</definedName>
    <definedName name="XDO_?FINAL_NAME?284?">'SFMP- Series 34'!$C$26:$C$56</definedName>
    <definedName name="XDO_?FINAL_NAME?285?">'SFMP- Series 34'!$C$26:$C$61</definedName>
    <definedName name="XDO_?FINAL_NAME?286?">'SMCBF-IP'!$C$10:$C$42</definedName>
    <definedName name="XDO_?FINAL_NAME?287?">'SMCBF-IP'!$C$10:$C$50</definedName>
    <definedName name="XDO_?FINAL_NAME?288?">'SMCBF-IP'!$C$10:$C$52</definedName>
    <definedName name="XDO_?FINAL_NAME?289?">'SMCBF-IP'!$C$10:$C$54</definedName>
    <definedName name="XDO_?FINAL_NAME?29?">SEHF!$C$10:$C$45</definedName>
    <definedName name="XDO_?FINAL_NAME?290?">'SMCBF-IP'!$C$10:$C$93</definedName>
    <definedName name="XDO_?FINAL_NAME?291?">'SMCBF-IP'!$C$10:$C$98</definedName>
    <definedName name="XDO_?FINAL_NAME?292?">SFRDF!$C$18:$C$26</definedName>
    <definedName name="XDO_?FINAL_NAME?293?">SFRDF!$C$18:$C$35</definedName>
    <definedName name="XDO_?FINAL_NAME?294?">SFRDF!$C$18:$C$39</definedName>
    <definedName name="XDO_?FINAL_NAME?295?">SFRDF!$C$18:$C$58</definedName>
    <definedName name="XDO_?FINAL_NAME?296?">SFRDF!$C$18:$C$68</definedName>
    <definedName name="XDO_?FINAL_NAME?297?">SFRDF!$C$18:$C$73</definedName>
    <definedName name="XDO_?FINAL_NAME?298?">SBIETFIT!$C$10:$C$19</definedName>
    <definedName name="XDO_?FINAL_NAME?299?">SBIETFIT!$C$10:$C$62</definedName>
    <definedName name="XDO_?FINAL_NAME?3?">#REF!</definedName>
    <definedName name="XDO_?FINAL_NAME?30?">SEHF!$C$10:$C$56</definedName>
    <definedName name="XDO_?FINAL_NAME?300?">SBIETFIT!$C$10:$C$67</definedName>
    <definedName name="XDO_?FINAL_NAME?301?">SBIETFPB!$C$10:$C$19</definedName>
    <definedName name="XDO_?FINAL_NAME?302?">SBIETFPB!$C$10:$C$62</definedName>
    <definedName name="XDO_?FINAL_NAME?303?">SBIETFPB!$C$10:$C$67</definedName>
    <definedName name="XDO_?FINAL_NAME?304?">'SRBF-AP'!$C$10:$C$51</definedName>
    <definedName name="XDO_?FINAL_NAME?305?">'SRBF-AP'!$C$10:$C$61</definedName>
    <definedName name="XDO_?FINAL_NAME?306?">'SRBF-AP'!$C$10:$C$70</definedName>
    <definedName name="XDO_?FINAL_NAME?307?">'SRBF-AP'!$C$10:$C$74</definedName>
    <definedName name="XDO_?FINAL_NAME?308?">'SRBF-AP'!$C$10:$C$101</definedName>
    <definedName name="XDO_?FINAL_NAME?309?">'SRBF-AP'!$C$10:$C$106</definedName>
    <definedName name="XDO_?FINAL_NAME?31?">SEHF!$C$10:$C$52</definedName>
    <definedName name="XDO_?FINAL_NAME?310?">'SRBF-AHP'!$C$10:$C$51</definedName>
    <definedName name="XDO_?FINAL_NAME?311?">'SRBF-AHP'!$C$10:$C$63</definedName>
    <definedName name="XDO_?FINAL_NAME?312?">'SRBF-AHP'!$C$10:$C$59</definedName>
    <definedName name="XDO_?FINAL_NAME?313?">'SRBF-AHP'!$C$10:$C$70</definedName>
    <definedName name="XDO_?FINAL_NAME?314?">'SRBF-AHP'!$C$10:$C$80</definedName>
    <definedName name="XDO_?FINAL_NAME?315?">'SRBF-AHP'!$C$10:$C$85</definedName>
    <definedName name="XDO_?FINAL_NAME?316?">'SRBF-AHP'!$C$10:$C$112</definedName>
    <definedName name="XDO_?FINAL_NAME?317?">'SRBF-AHP'!$C$10:$C$117</definedName>
    <definedName name="XDO_?FINAL_NAME?318?">'SRBF-CHP'!$C$10:$C$51</definedName>
    <definedName name="XDO_?FINAL_NAME?319?">'SRBF-CHP'!$C$10:$C$68</definedName>
    <definedName name="XDO_?FINAL_NAME?32?">SEHF!$C$10:$C$92</definedName>
    <definedName name="XDO_?FINAL_NAME?320?">'SRBF-CHP'!$C$10:$C$81</definedName>
    <definedName name="XDO_?FINAL_NAME?321?">'SRBF-CHP'!$C$10:$C$110</definedName>
    <definedName name="XDO_?FINAL_NAME?322?">'SRBF-CHP'!$C$10:$C$115</definedName>
    <definedName name="XDO_?FINAL_NAME?323?">'SRBF-CP'!$C$10:$C$51</definedName>
    <definedName name="XDO_?FINAL_NAME?324?">'SRBF-CP'!$C$10:$C$66</definedName>
    <definedName name="XDO_?FINAL_NAME?325?">'SRBF-CP'!$C$10:$C$78</definedName>
    <definedName name="XDO_?FINAL_NAME?326?">'SRBF-CP'!$C$10:$C$107</definedName>
    <definedName name="XDO_?FINAL_NAME?327?">'SRBF-CP'!$C$10:$C$112</definedName>
    <definedName name="XDO_?FINAL_NAME?328?">'SIA-US EQUITY FOF'!$C$14</definedName>
    <definedName name="XDO_?FINAL_NAME?329?">'SIA-US EQUITY FOF'!$C$14:$C$53</definedName>
    <definedName name="XDO_?FINAL_NAME?33?">SEHF!$C$10:$C$106</definedName>
    <definedName name="XDO_?FINAL_NAME?330?">'SIA-US EQUITY FOF'!$C$14:$C$58</definedName>
    <definedName name="XDO_?FINAL_NAME?331?">'SFMP- Series 41'!$C$18:$C$19</definedName>
    <definedName name="XDO_?FINAL_NAME?332?">'SFMP- Series 41'!$C$18:$C$27</definedName>
    <definedName name="XDO_?FINAL_NAME?333?">'SFMP- Series 41'!$C$18:$C$34</definedName>
    <definedName name="XDO_?FINAL_NAME?334?">'SFMP- Series 41'!$C$18:$C$54</definedName>
    <definedName name="XDO_?FINAL_NAME?335?">'SFMP- Series 41'!$C$18:$C$69</definedName>
    <definedName name="XDO_?FINAL_NAME?336?">'SFMP- Series 41'!$C$18:$C$74</definedName>
    <definedName name="XDO_?FINAL_NAME?337?">'SFMP- Series 42'!$C$18</definedName>
    <definedName name="XDO_?FINAL_NAME?338?">'SFMP- Series 42'!$C$18:$C$40</definedName>
    <definedName name="XDO_?FINAL_NAME?339?">'SFMP- Series 42'!$C$18:$C$62</definedName>
    <definedName name="XDO_?FINAL_NAME?34?">SEHF!$C$10:$C$113</definedName>
    <definedName name="XDO_?FINAL_NAME?340?">'SFMP- Series 42'!$C$18:$C$77</definedName>
    <definedName name="XDO_?FINAL_NAME?341?">'SFMP- Series 42'!$C$18:$C$82</definedName>
    <definedName name="XDO_?FINAL_NAME?342?">'SFMP- Series 43'!$C$26:$C$34</definedName>
    <definedName name="XDO_?FINAL_NAME?343?">'SFMP- Series 43'!$C$26:$C$52</definedName>
    <definedName name="XDO_?FINAL_NAME?344?">'SFMP- Series 43'!$C$26:$C$67</definedName>
    <definedName name="XDO_?FINAL_NAME?345?">'SFMP- Series 43'!$C$26:$C$72</definedName>
    <definedName name="XDO_?FINAL_NAME?346?">'SNN50'!$C$10:$C$59</definedName>
    <definedName name="XDO_?FINAL_NAME?347?">'SNN50'!$C$10:$C$102</definedName>
    <definedName name="XDO_?FINAL_NAME?348?">'SNN50'!$C$10:$C$107</definedName>
    <definedName name="XDO_?FINAL_NAME?349?">'SFMP- Series 44'!$C$26:$C$31</definedName>
    <definedName name="XDO_?FINAL_NAME?35?">SEHF!$C$10:$C$126</definedName>
    <definedName name="XDO_?FINAL_NAME?350?">'SFMP- Series 44'!$C$26:$C$53</definedName>
    <definedName name="XDO_?FINAL_NAME?351?">'SFMP- Series 44'!$C$26:$C$68</definedName>
    <definedName name="XDO_?FINAL_NAME?352?">'SFMP- Series 44'!$C$26:$C$73</definedName>
    <definedName name="XDO_?FINAL_NAME?353?">'SFMP- Series 45'!$C$26:$C$33</definedName>
    <definedName name="XDO_?FINAL_NAME?354?">'SFMP- Series 45'!$C$26:$C$56</definedName>
    <definedName name="XDO_?FINAL_NAME?355?">'SFMP- Series 45'!$C$26:$C$71</definedName>
    <definedName name="XDO_?FINAL_NAME?356?">'SFMP- Series 45'!$C$26:$C$76</definedName>
    <definedName name="XDO_?FINAL_NAME?357?">SBIETFCON!$C$10:$C$39</definedName>
    <definedName name="XDO_?FINAL_NAME?358?">SBIETFCON!$C$10:$C$82</definedName>
    <definedName name="XDO_?FINAL_NAME?359?">SBIETFCON!$C$10:$C$87</definedName>
    <definedName name="XDO_?FINAL_NAME?36?">SEHF!$C$10:$C$141</definedName>
    <definedName name="XDO_?FINAL_NAME?360?">'SFMP- Series 46'!$C$26:$C$29</definedName>
    <definedName name="XDO_?FINAL_NAME?361?">'SFMP- Series 46'!$C$26:$C$48</definedName>
    <definedName name="XDO_?FINAL_NAME?362?">'SFMP- Series 46'!$C$26:$C$63</definedName>
    <definedName name="XDO_?FINAL_NAME?363?">'SFMP- Series 46'!$C$26:$C$68</definedName>
    <definedName name="XDO_?FINAL_NAME?364?">'SFMP- Series 47'!$C$26:$C$27</definedName>
    <definedName name="XDO_?FINAL_NAME?365?">'SFMP- Series 47'!$C$26:$C$46</definedName>
    <definedName name="XDO_?FINAL_NAME?366?">'SFMP- Series 47'!$C$26:$C$61</definedName>
    <definedName name="XDO_?FINAL_NAME?367?">'SFMP- Series 47'!$C$26:$C$66</definedName>
    <definedName name="XDO_?FINAL_NAME?368?">'SFMP- Series 48'!$C$26:$C$28</definedName>
    <definedName name="XDO_?FINAL_NAME?369?">'SFMP- Series 48'!$C$26:$C$45</definedName>
    <definedName name="XDO_?FINAL_NAME?37?">SEHF!$C$10:$C$146</definedName>
    <definedName name="XDO_?FINAL_NAME?370?">'SFMP- Series 48'!$C$26:$C$60</definedName>
    <definedName name="XDO_?FINAL_NAME?371?">'SFMP- Series 48'!$C$26:$C$65</definedName>
    <definedName name="XDO_?FINAL_NAME?372?">SBAF!$C$10:$C$81</definedName>
    <definedName name="XDO_?FINAL_NAME?373?">SBAF!$C$10:$C$87</definedName>
    <definedName name="XDO_?FINAL_NAME?374?">SBAF!$C$10:$C$95</definedName>
    <definedName name="XDO_?FINAL_NAME?375?">SBAF!$C$10:$C$91</definedName>
    <definedName name="XDO_?FINAL_NAME?376?">SBAF!$C$10:$C$122</definedName>
    <definedName name="XDO_?FINAL_NAME?377?">SBAF!$C$10:$C$135</definedName>
    <definedName name="XDO_?FINAL_NAME?378?">SBAF!$C$10:$C$147</definedName>
    <definedName name="XDO_?FINAL_NAME?379?">SBAF!$C$10:$C$156</definedName>
    <definedName name="XDO_?FINAL_NAME?38?">#REF!</definedName>
    <definedName name="XDO_?FINAL_NAME?380?">SBAF!$C$10:$C$175</definedName>
    <definedName name="XDO_?FINAL_NAME?381?">SBAF!$C$10:$C$180</definedName>
    <definedName name="XDO_?FINAL_NAME?382?">'SFMP- Series 49'!$C$26:$C$33</definedName>
    <definedName name="XDO_?FINAL_NAME?383?">'SFMP- Series 49'!$C$26:$C$52</definedName>
    <definedName name="XDO_?FINAL_NAME?384?">'SFMP- Series 49'!$C$26:$C$67</definedName>
    <definedName name="XDO_?FINAL_NAME?385?">'SFMP- Series 49'!$C$26:$C$72</definedName>
    <definedName name="XDO_?FINAL_NAME?386?">'SFMP- Series 50'!$C$26:$C$30</definedName>
    <definedName name="XDO_?FINAL_NAME?387?">'SFMP- Series 50'!$C$26:$C$48</definedName>
    <definedName name="XDO_?FINAL_NAME?388?">'SFMP- Series 50'!$C$26:$C$63</definedName>
    <definedName name="XDO_?FINAL_NAME?389?">'SFMP- Series 50'!$C$26:$C$68</definedName>
    <definedName name="XDO_?FINAL_NAME?39?">#REF!</definedName>
    <definedName name="XDO_?FINAL_NAME?390?">'SFMP- Series 51'!$C$26:$C$36</definedName>
    <definedName name="XDO_?FINAL_NAME?391?">'SFMP- Series 51'!$C$26:$C$57</definedName>
    <definedName name="XDO_?FINAL_NAME?392?">'SFMP- Series 51'!$C$26:$C$72</definedName>
    <definedName name="XDO_?FINAL_NAME?393?">'SFMP- Series 51'!$C$26:$C$77</definedName>
    <definedName name="XDO_?FINAL_NAME?394?">'SFMP- Series 52'!$C$26:$C$30</definedName>
    <definedName name="XDO_?FINAL_NAME?395?">'SFMP- Series 52'!$C$26:$C$51</definedName>
    <definedName name="XDO_?FINAL_NAME?396?">'SFMP- Series 52'!$C$26:$C$66</definedName>
    <definedName name="XDO_?FINAL_NAME?397?">'SFMP- Series 52'!$C$26:$C$71</definedName>
    <definedName name="XDO_?FINAL_NAME?398?">'SFMP- Series 53'!$C$26:$C$34</definedName>
    <definedName name="XDO_?FINAL_NAME?399?">'SFMP- Series 53'!$C$26:$C$54</definedName>
    <definedName name="XDO_?FINAL_NAME?4?">#REF!</definedName>
    <definedName name="XDO_?FINAL_NAME?40?">SMIF!$C$18:$C$32</definedName>
    <definedName name="XDO_?FINAL_NAME?400?">'SFMP- Series 53'!$C$26:$C$69</definedName>
    <definedName name="XDO_?FINAL_NAME?401?">'SFMP- Series 53'!$C$26:$C$74</definedName>
    <definedName name="XDO_?FINAL_NAME?402?">'SFMP- Series 54'!$C$26:$C$28</definedName>
    <definedName name="XDO_?FINAL_NAME?403?">'SFMP- Series 54'!$C$26:$C$44</definedName>
    <definedName name="XDO_?FINAL_NAME?404?">'SFMP- Series 54'!$C$26:$C$59</definedName>
    <definedName name="XDO_?FINAL_NAME?405?">'SFMP- Series 54'!$C$26:$C$64</definedName>
    <definedName name="XDO_?FINAL_NAME?406?">'SFMP- Series 55'!$C$26:$C$32</definedName>
    <definedName name="XDO_?FINAL_NAME?407?">'SFMP- Series 55'!$C$26:$C$54</definedName>
    <definedName name="XDO_?FINAL_NAME?408?">'SFMP- Series 55'!$C$26:$C$69</definedName>
    <definedName name="XDO_?FINAL_NAME?409?">'SFMP- Series 55'!$C$26:$C$74</definedName>
    <definedName name="XDO_?FINAL_NAME?41?">SMIF!$C$18:$C$45</definedName>
    <definedName name="XDO_?FINAL_NAME?410?">'SFMP- Series 56'!$C$26:$C$28</definedName>
    <definedName name="XDO_?FINAL_NAME?411?">'SFMP- Series 56'!$C$26:$C$45</definedName>
    <definedName name="XDO_?FINAL_NAME?412?">'SFMP- Series 56'!$C$26:$C$60</definedName>
    <definedName name="XDO_?FINAL_NAME?413?">'SFMP- Series 56'!$C$26:$C$65</definedName>
    <definedName name="XDO_?FINAL_NAME?414?">'SFMP- Series 57'!$C$26:$C$29</definedName>
    <definedName name="XDO_?FINAL_NAME?415?">'SFMP- Series 57'!$C$26:$C$51</definedName>
    <definedName name="XDO_?FINAL_NAME?416?">'SFMP- Series 57'!$C$26:$C$66</definedName>
    <definedName name="XDO_?FINAL_NAME?417?">'SFMP- Series 57'!$C$26:$C$71</definedName>
    <definedName name="XDO_?FINAL_NAME?418?">'SFMP- Series 58'!$C$26:$C$31</definedName>
    <definedName name="XDO_?FINAL_NAME?419?">'SFMP- Series 58'!$C$26:$C$49</definedName>
    <definedName name="XDO_?FINAL_NAME?42?">SMIF!$C$18:$C$49</definedName>
    <definedName name="XDO_?FINAL_NAME?420?">'SFMP- Series 58'!$C$26:$C$64</definedName>
    <definedName name="XDO_?FINAL_NAME?421?">'SFMP- Series 58'!$C$26:$C$69</definedName>
    <definedName name="XDO_?FINAL_NAME?422?">SCPSE!$C$18:$C$44</definedName>
    <definedName name="XDO_?FINAL_NAME?423?">SCPSE!$C$18:$C$53</definedName>
    <definedName name="XDO_?FINAL_NAME?424?">SCPSE!$C$18:$C$131</definedName>
    <definedName name="XDO_?FINAL_NAME?425?">SCPSE!$C$18:$C$158</definedName>
    <definedName name="XDO_?FINAL_NAME?426?">SCPSE!$C$18:$C$163</definedName>
    <definedName name="XDO_?FINAL_NAME?427?">'SFMP- Series 59'!$C$38:$C$40</definedName>
    <definedName name="XDO_?FINAL_NAME?428?">'SFMP- Series 59'!$C$38:$C$55</definedName>
    <definedName name="XDO_?FINAL_NAME?429?">'SFMP- Series 59'!$C$38:$C$60</definedName>
    <definedName name="XDO_?FINAL_NAME?43?">SMIF!$C$18:$C$68</definedName>
    <definedName name="XDO_?FINAL_NAME?430?">'SFMP- Series 60'!$C$26:$C$30</definedName>
    <definedName name="XDO_?FINAL_NAME?431?">'SFMP- Series 60'!$C$26:$C$50</definedName>
    <definedName name="XDO_?FINAL_NAME?432?">'SFMP- Series 60'!$C$26:$C$65</definedName>
    <definedName name="XDO_?FINAL_NAME?433?">'SFMP- Series 60'!$C$26:$C$70</definedName>
    <definedName name="XDO_?FINAL_NAME?434?">SMCF!$C$10:$C$50</definedName>
    <definedName name="XDO_?FINAL_NAME?435?">SMCF!$C$10:$C$65</definedName>
    <definedName name="XDO_?FINAL_NAME?436?">SMCF!$C$10:$C$76</definedName>
    <definedName name="XDO_?FINAL_NAME?437?">SMCF!$C$10:$C$95</definedName>
    <definedName name="XDO_?FINAL_NAME?438?">SMCF!$C$10:$C$100</definedName>
    <definedName name="XDO_?FINAL_NAME?439?">'SFMP- Series 61'!$C$26:$C$36</definedName>
    <definedName name="XDO_?FINAL_NAME?44?">SMIF!$C$18:$C$78</definedName>
    <definedName name="XDO_?FINAL_NAME?440?">'SFMP- Series 61'!$C$26:$C$57</definedName>
    <definedName name="XDO_?FINAL_NAME?441?">'SFMP- Series 61'!$C$26:$C$72</definedName>
    <definedName name="XDO_?FINAL_NAME?442?">'SFMP- Series 61'!$C$26:$C$77</definedName>
    <definedName name="XDO_?FINAL_NAME?443?">'SFMP- Series 66'!$C$26:$C$34</definedName>
    <definedName name="XDO_?FINAL_NAME?444?">'SFMP- Series 66'!$C$26:$C$55</definedName>
    <definedName name="XDO_?FINAL_NAME?445?">'SFMP- Series 66'!$C$26:$C$70</definedName>
    <definedName name="XDO_?FINAL_NAME?446?">'SFMP- Series 66'!$C$26:$C$75</definedName>
    <definedName name="XDO_?FINAL_NAME?447?">'SFMP- Series 67'!$C$26:$C$34</definedName>
    <definedName name="XDO_?FINAL_NAME?448?">'SFMP- Series 67'!$C$26:$C$56</definedName>
    <definedName name="XDO_?FINAL_NAME?449?">'SFMP- Series 67'!$C$26:$C$71</definedName>
    <definedName name="XDO_?FINAL_NAME?45?">SMIF!$C$18:$C$83</definedName>
    <definedName name="XDO_?FINAL_NAME?450?">'SFMP- Series 67'!$C$26:$C$76</definedName>
    <definedName name="XDO_?FINAL_NAME?451?">'SFMP- Series 64'!$C$24</definedName>
    <definedName name="XDO_?FINAL_NAME?452?">'SFMP- Series 64'!$C$24:$C$32</definedName>
    <definedName name="XDO_?FINAL_NAME?453?">'SFMP- Series 64'!$C$24:$C$52</definedName>
    <definedName name="XDO_?FINAL_NAME?454?">'SFMP- Series 64'!$C$24:$C$67</definedName>
    <definedName name="XDO_?FINAL_NAME?455?">'SFMP- Series 64'!$C$24:$C$72</definedName>
    <definedName name="XDO_?FINAL_NAME?456?">'SFMP- Series 68'!$C$24</definedName>
    <definedName name="XDO_?FINAL_NAME?457?">'SFMP- Series 68'!$C$24:$C$41</definedName>
    <definedName name="XDO_?FINAL_NAME?458?">'SFMP- Series 68'!$C$24:$C$56</definedName>
    <definedName name="XDO_?FINAL_NAME?459?">'SFMP- Series 68'!$C$24:$C$61</definedName>
    <definedName name="XDO_?FINAL_NAME?46?">#REF!</definedName>
    <definedName name="XDO_?FINAL_NAME?460?">SNM150IF!$C$10:$C$159</definedName>
    <definedName name="XDO_?FINAL_NAME?461?">SNM150IF!$C$10:$C$202</definedName>
    <definedName name="XDO_?FINAL_NAME?462?">SNM150IF!$C$10:$C$207</definedName>
    <definedName name="XDO_?FINAL_NAME?463?">SNS250IF!$C$10:$C$260</definedName>
    <definedName name="XDO_?FINAL_NAME?464?">SNS250IF!$C$10:$C$303</definedName>
    <definedName name="XDO_?FINAL_NAME?465?">SNS250IF!$C$10:$C$308</definedName>
    <definedName name="XDO_?FINAL_NAME?466?">'SCIGI-JUN 2036'!$C$24:$C$26</definedName>
    <definedName name="XDO_?FINAL_NAME?467?">'SCIGI-JUN 2036'!$C$24:$C$55</definedName>
    <definedName name="XDO_?FINAL_NAME?468?">'SCIGI-JUN 2036'!$C$24:$C$60</definedName>
    <definedName name="XDO_?FINAL_NAME?469?">'SCIGI-APR 2029'!$C$24</definedName>
    <definedName name="XDO_?FINAL_NAME?47?">#REF!</definedName>
    <definedName name="XDO_?FINAL_NAME?470?">'SCIGI-APR 2029'!$C$24:$C$53</definedName>
    <definedName name="XDO_?FINAL_NAME?471?">'SCIGI-APR 2029'!$C$24:$C$58</definedName>
    <definedName name="XDO_?FINAL_NAME?472?">'SCISI-SEP 2027'!$C$24</definedName>
    <definedName name="XDO_?FINAL_NAME?473?">'SCISI-SEP 2027'!$C$24:$C$44</definedName>
    <definedName name="XDO_?FINAL_NAME?474?">'SCISI-SEP 2027'!$C$24:$C$71</definedName>
    <definedName name="XDO_?FINAL_NAME?475?">'SCISI-SEP 2027'!$C$24:$C$76</definedName>
    <definedName name="XDO_?FINAL_NAME?476?">'SFMP- Series 72'!$C$38:$C$41</definedName>
    <definedName name="XDO_?FINAL_NAME?477?">'SFMP- Series 72'!$C$38:$C$56</definedName>
    <definedName name="XDO_?FINAL_NAME?478?">'SFMP- Series 72'!$C$38:$C$61</definedName>
    <definedName name="XDO_?FINAL_NAME?479?">'SFMP- Series 73'!$C$38:$C$41</definedName>
    <definedName name="XDO_?FINAL_NAME?48?">SCOF!$C$10:$C$57</definedName>
    <definedName name="XDO_?FINAL_NAME?480?">'SFMP- Series 73'!$C$38:$C$56</definedName>
    <definedName name="XDO_?FINAL_NAME?481?">'SFMP- Series 73'!$C$38:$C$61</definedName>
    <definedName name="XDO_?FINAL_NAME?482?">SLDF!$C$24:$C$34</definedName>
    <definedName name="XDO_?FINAL_NAME?483?">SLDF!$C$24:$C$55</definedName>
    <definedName name="XDO_?FINAL_NAME?484?">SLDF!$C$24:$C$65</definedName>
    <definedName name="XDO_?FINAL_NAME?485?">SLDF!$C$24:$C$70</definedName>
    <definedName name="XDO_?FINAL_NAME?486?">'SFMP- Series 74'!$C$26:$C$33</definedName>
    <definedName name="XDO_?FINAL_NAME?487?">'SFMP- Series 74'!$C$26:$C$50</definedName>
    <definedName name="XDO_?FINAL_NAME?488?">'SFMP- Series 74'!$C$26:$C$65</definedName>
    <definedName name="XDO_?FINAL_NAME?489?">'SFMP- Series 74'!$C$26:$C$70</definedName>
    <definedName name="XDO_?FINAL_NAME?49?">SCOF!$C$10:$C$100</definedName>
    <definedName name="XDO_?FINAL_NAME?490?">'SFMP- Series 76'!$C$18:$C$21</definedName>
    <definedName name="XDO_?FINAL_NAME?491?">'SFMP- Series 76'!$C$18:$C$31</definedName>
    <definedName name="XDO_?FINAL_NAME?492?">'SFMP- Series 76'!$C$18:$C$48</definedName>
    <definedName name="XDO_?FINAL_NAME?493?">'SFMP- Series 76'!$C$18:$C$63</definedName>
    <definedName name="XDO_?FINAL_NAME?494?">'SFMP- Series 76'!$C$18:$C$68</definedName>
    <definedName name="XDO_?FINAL_NAME?495?">'SFMP- Series 78'!$C$18:$C$22</definedName>
    <definedName name="XDO_?FINAL_NAME?496?">'SFMP- Series 78'!$C$18:$C$34</definedName>
    <definedName name="XDO_?FINAL_NAME?497?">'SFMP- Series 78'!$C$18:$C$50</definedName>
    <definedName name="XDO_?FINAL_NAME?498?">'SFMP- Series 78'!$C$18:$C$65</definedName>
    <definedName name="XDO_?FINAL_NAME?499?">'SFMP- Series 78'!$C$18:$C$70</definedName>
    <definedName name="XDO_?FINAL_NAME?5?">#REF!</definedName>
    <definedName name="XDO_?FINAL_NAME?50?">SCOF!$C$10:$C$105</definedName>
    <definedName name="XDO_?FINAL_NAME?500?">SDYF!$C$10:$C$44</definedName>
    <definedName name="XDO_?FINAL_NAME?501?">SDYF!$C$10:$C$57</definedName>
    <definedName name="XDO_?FINAL_NAME?502?">SDYF!$C$10:$C$52</definedName>
    <definedName name="XDO_?FINAL_NAME?503?">SDYF!$C$10:$C$96</definedName>
    <definedName name="XDO_?FINAL_NAME?504?">SDYF!$C$10:$C$101</definedName>
    <definedName name="XDO_?FINAL_NAME?505?">'SFMP- Series 79'!$C$18:$C$21</definedName>
    <definedName name="XDO_?FINAL_NAME?506?">'SFMP- Series 79'!$C$18:$C$44</definedName>
    <definedName name="XDO_?FINAL_NAME?507?">'SFMP- Series 79'!$C$18:$C$59</definedName>
    <definedName name="XDO_?FINAL_NAME?508?">'SFMP- Series 79'!$C$18:$C$64</definedName>
    <definedName name="XDO_?FINAL_NAME?509?">'SFMP- Series 81'!$C$18:$C$25</definedName>
    <definedName name="XDO_?FINAL_NAME?51?">STOF!$C$10:$C$26</definedName>
    <definedName name="XDO_?FINAL_NAME?510?">'SFMP- Series 81'!$C$18:$C$41</definedName>
    <definedName name="XDO_?FINAL_NAME?511?">'SFMP- Series 81'!$C$18:$C$59</definedName>
    <definedName name="XDO_?FINAL_NAME?512?">'SFMP- Series 81'!$C$18:$C$74</definedName>
    <definedName name="XDO_?FINAL_NAME?513?">'SFMP- Series 81'!$C$18:$C$79</definedName>
    <definedName name="XDO_?FINAL_NAME?514?">'SBI-BSE-SENSEX-IF'!$C$10:$C$39</definedName>
    <definedName name="XDO_?FINAL_NAME?515?">'SBI-BSE-SENSEX-IF'!$C$10:$C$82</definedName>
    <definedName name="XDO_?FINAL_NAME?516?">'SBI-BSE-SENSEX-IF'!$C$10:$C$87</definedName>
    <definedName name="XDO_?FINAL_NAME?517?">LIQUIDSBI!$C$52</definedName>
    <definedName name="XDO_?FINAL_NAME?518?">LIQUIDSBI!$C$52:$C$57</definedName>
    <definedName name="XDO_?FINAL_NAME?519?">SN50EWIF!$C$10:$C$59</definedName>
    <definedName name="XDO_?FINAL_NAME?52?">STOF!$C$10:$C$31</definedName>
    <definedName name="XDO_?FINAL_NAME?520?">SN50EWIF!$C$10:$C$102</definedName>
    <definedName name="XDO_?FINAL_NAME?521?">SN50EWIF!$C$10:$C$107</definedName>
    <definedName name="XDO_?FINAL_NAME?522?">SEOF!$C$10:$C$35</definedName>
    <definedName name="XDO_?FINAL_NAME?523?">SEOF!$C$10:$C$60</definedName>
    <definedName name="XDO_?FINAL_NAME?524?">SEOF!$C$10:$C$79</definedName>
    <definedName name="XDO_?FINAL_NAME?525?">SEOF!$C$10:$C$84</definedName>
    <definedName name="XDO_?FINAL_NAME?526?">'SBI-AOF'!$C$10:$C$33</definedName>
    <definedName name="XDO_?FINAL_NAME?527?">'SBI-AOF'!$C$10:$C$58</definedName>
    <definedName name="XDO_?FINAL_NAME?528?">'SBI-AOF'!$C$10:$C$77</definedName>
    <definedName name="XDO_?FINAL_NAME?529?">'SBI-AOF'!$C$10:$C$82</definedName>
    <definedName name="XDO_?FINAL_NAME?53?">STOF!$C$10:$C$39</definedName>
    <definedName name="XDO_?FINAL_NAME?530?">#REF!</definedName>
    <definedName name="XDO_?FINAL_NAME?531?">#REF!</definedName>
    <definedName name="XDO_?FINAL_NAME?532?">#REF!</definedName>
    <definedName name="XDO_?FINAL_NAME?533?">#REF!</definedName>
    <definedName name="XDO_?FINAL_NAME?534?">#REF!</definedName>
    <definedName name="XDO_?FINAL_NAME?535?">#REF!</definedName>
    <definedName name="XDO_?FINAL_NAME?536?">#REF!</definedName>
    <definedName name="XDO_?FINAL_NAME?537?">#REF!</definedName>
    <definedName name="XDO_?FINAL_NAME?538?">#REF!</definedName>
    <definedName name="XDO_?FINAL_NAME?539?">#REF!</definedName>
    <definedName name="XDO_?FINAL_NAME?54?">STOF!$C$10:$C$78</definedName>
    <definedName name="XDO_?FINAL_NAME?540?">#REF!</definedName>
    <definedName name="XDO_?FINAL_NAME?541?">#REF!</definedName>
    <definedName name="XDO_?FINAL_NAME?542?">#REF!</definedName>
    <definedName name="XDO_?FINAL_NAME?543?">#REF!</definedName>
    <definedName name="XDO_?FINAL_NAME?544?">#REF!</definedName>
    <definedName name="XDO_?FINAL_NAME?545?">#REF!</definedName>
    <definedName name="XDO_?FINAL_NAME?546?">#REF!</definedName>
    <definedName name="XDO_?FINAL_NAME?547?">#REF!</definedName>
    <definedName name="XDO_?FINAL_NAME?548?">#REF!</definedName>
    <definedName name="XDO_?FINAL_NAME?549?">#REF!</definedName>
    <definedName name="XDO_?FINAL_NAME?55?">STOF!$C$10:$C$83</definedName>
    <definedName name="XDO_?FINAL_NAME?550?">#REF!</definedName>
    <definedName name="XDO_?FINAL_NAME?56?">SHOF!$C$10:$C$37</definedName>
    <definedName name="XDO_?FINAL_NAME?57?">SHOF!$C$10:$C$43</definedName>
    <definedName name="XDO_?FINAL_NAME?58?">SHOF!$C$10:$C$82</definedName>
    <definedName name="XDO_?FINAL_NAME?59?">SHOF!$C$10:$C$87</definedName>
    <definedName name="XDO_?FINAL_NAME?6?">#REF!</definedName>
    <definedName name="XDO_?FINAL_NAME?60?">SCF!$C$10:$C$99</definedName>
    <definedName name="XDO_?FINAL_NAME?61?">SCF!$C$10:$C$106</definedName>
    <definedName name="XDO_?FINAL_NAME?62?">SCF!$C$10:$C$110</definedName>
    <definedName name="XDO_?FINAL_NAME?63?">SCF!$C$10:$C$135</definedName>
    <definedName name="XDO_?FINAL_NAME?64?">SCF!$C$10:$C$154</definedName>
    <definedName name="XDO_?FINAL_NAME?65?">SCF!$C$10:$C$159</definedName>
    <definedName name="XDO_?FINAL_NAME?66?">SNIF!$C$10:$C$59</definedName>
    <definedName name="XDO_?FINAL_NAME?67?">SNIF!$C$10:$C$102</definedName>
    <definedName name="XDO_?FINAL_NAME?68?">SNIF!$C$10:$C$107</definedName>
    <definedName name="XDO_?FINAL_NAME?69?">'SMCBF-SP'!$C$10:$C$30</definedName>
    <definedName name="XDO_?FINAL_NAME?7?">#REF!</definedName>
    <definedName name="XDO_?FINAL_NAME?70?">'SMCBF-SP'!$C$10:$C$46</definedName>
    <definedName name="XDO_?FINAL_NAME?71?">'SMCBF-SP'!$C$10:$C$56</definedName>
    <definedName name="XDO_?FINAL_NAME?72?">'SMCBF-SP'!$C$10:$C$61</definedName>
    <definedName name="XDO_?FINAL_NAME?73?">'SMCBF-SP'!$C$10:$C$74</definedName>
    <definedName name="XDO_?FINAL_NAME?74?">'SMCBF-SP'!$C$10:$C$89</definedName>
    <definedName name="XDO_?FINAL_NAME?75?">'SMCBF-SP'!$C$10:$C$94</definedName>
    <definedName name="XDO_?FINAL_NAME?76?">SOF!$C$34:$C$36</definedName>
    <definedName name="XDO_?FINAL_NAME?77?">SOF!$C$34:$C$56</definedName>
    <definedName name="XDO_?FINAL_NAME?78?">SOF!$C$34:$C$61</definedName>
    <definedName name="XDO_?FINAL_NAME?79?">SMMDF!$C$18:$C$52</definedName>
    <definedName name="XDO_?FINAL_NAME?8?">#REF!</definedName>
    <definedName name="XDO_?FINAL_NAME?80?">SMMDF!$C$18:$C$64</definedName>
    <definedName name="XDO_?FINAL_NAME?81?">SMMDF!$C$18:$C$68</definedName>
    <definedName name="XDO_?FINAL_NAME?82?">SMMDF!$C$18:$C$87</definedName>
    <definedName name="XDO_?FINAL_NAME?83?">SMMDF!$C$18:$C$97</definedName>
    <definedName name="XDO_?FINAL_NAME?84?">SMMDF!$C$18:$C$102</definedName>
    <definedName name="XDO_?FINAL_NAME?85?">SLF!$C$30:$C$70</definedName>
    <definedName name="XDO_?FINAL_NAME?86?">SLF!$C$30:$C$90</definedName>
    <definedName name="XDO_?FINAL_NAME?87?">SLF!$C$30:$C$103</definedName>
    <definedName name="XDO_?FINAL_NAME?88?">SLF!$C$30:$C$114</definedName>
    <definedName name="XDO_?FINAL_NAME?89?">SLF!$C$30:$C$124</definedName>
    <definedName name="XDO_?FINAL_NAME?9?">SLMF!$C$10:$C$86</definedName>
    <definedName name="XDO_?FINAL_NAME?90?">SLF!$C$30:$C$129</definedName>
    <definedName name="XDO_?FINAL_NAME?91?">SDBF!$C$18:$C$21</definedName>
    <definedName name="XDO_?FINAL_NAME?92?">SDBF!$C$18:$C$35</definedName>
    <definedName name="XDO_?FINAL_NAME?93?">SDBF!$C$18:$C$40</definedName>
    <definedName name="XDO_?FINAL_NAME?94?">SDBF!$C$18:$C$59</definedName>
    <definedName name="XDO_?FINAL_NAME?95?">SDBF!$C$18:$C$69</definedName>
    <definedName name="XDO_?FINAL_NAME?96?">SDBF!$C$18:$C$74</definedName>
    <definedName name="XDO_?FINAL_NAME?97?">SSF!$C$24</definedName>
    <definedName name="XDO_?FINAL_NAME?98?">SSF!$C$24:$C$39</definedName>
    <definedName name="XDO_?FINAL_NAME?99?">SSF!$C$24:$C$70</definedName>
    <definedName name="XDO_?FINAL_PER_NET?">SMEEF!$H$10:$H$99</definedName>
    <definedName name="XDO_?FINAL_PER_NET?1?">#REF!</definedName>
    <definedName name="XDO_?FINAL_PER_NET?10?">SLMF!$H$10:$H$92</definedName>
    <definedName name="XDO_?FINAL_PER_NET?100?">SSF!$H$24:$H$120</definedName>
    <definedName name="XDO_?FINAL_PER_NET?101?">SSF!$H$24:$H$128</definedName>
    <definedName name="XDO_?FINAL_PER_NET?102?">SSF!$H$24:$H$139</definedName>
    <definedName name="XDO_?FINAL_PER_NET?103?">SSF!$H$24:$H$149</definedName>
    <definedName name="XDO_?FINAL_PER_NET?104?">SSF!$H$24:$H$154</definedName>
    <definedName name="XDO_?FINAL_PER_NET?105?">SCRF!$H$16</definedName>
    <definedName name="XDO_?FINAL_PER_NET?106?">SCRF!$H$16:$H$55</definedName>
    <definedName name="XDO_?FINAL_PER_NET?107?">SCRF!$H$16:$H$68</definedName>
    <definedName name="XDO_?FINAL_PER_NET?108?">SCRF!$H$16:$H$77</definedName>
    <definedName name="XDO_?FINAL_PER_NET?109?">SCRF!$H$16:$H$90</definedName>
    <definedName name="XDO_?FINAL_PER_NET?11?">SLMF!$H$10:$H$96</definedName>
    <definedName name="XDO_?FINAL_PER_NET?110?">SCRF!$H$16:$H$100</definedName>
    <definedName name="XDO_?FINAL_PER_NET?111?">SCRF!$H$16:$H$105</definedName>
    <definedName name="XDO_?FINAL_PER_NET?112?">SFEF!$H$10:$H$31</definedName>
    <definedName name="XDO_?FINAL_PER_NET?113?">SFEF!$H$10:$H$37</definedName>
    <definedName name="XDO_?FINAL_PER_NET?114?">SFEF!$H$10:$H$40</definedName>
    <definedName name="XDO_?FINAL_PER_NET?115?">SFEF!$H$10:$H$59</definedName>
    <definedName name="XDO_?FINAL_PER_NET?116?">SFEF!$H$10:$H$78</definedName>
    <definedName name="XDO_?FINAL_PER_NET?117?">SFEF!$H$10:$H$83</definedName>
    <definedName name="XDO_?FINAL_PER_NET?118?">SCHF!$H$10:$H$52</definedName>
    <definedName name="XDO_?FINAL_PER_NET?119?">SCHF!$H$10:$H$60</definedName>
    <definedName name="XDO_?FINAL_PER_NET?12?">SLMF!$H$10:$H$135</definedName>
    <definedName name="XDO_?FINAL_PER_NET?120?">SCHF!$H$10:$H$110</definedName>
    <definedName name="XDO_?FINAL_PER_NET?121?">SCHF!$H$10:$H$124</definedName>
    <definedName name="XDO_?FINAL_PER_NET?122?">SCHF!$H$10:$H$135</definedName>
    <definedName name="XDO_?FINAL_PER_NET?123?">SCHF!$H$10:$H$154</definedName>
    <definedName name="XDO_?FINAL_PER_NET?124?">SCHF!$H$10:$H$164</definedName>
    <definedName name="XDO_?FINAL_PER_NET?125?">SCHF!$H$10:$H$169</definedName>
    <definedName name="XDO_?FINAL_PER_NET?126?">SMUSD!$H$18:$H$40</definedName>
    <definedName name="XDO_?FINAL_PER_NET?127?">SMUSD!$H$18:$H$51</definedName>
    <definedName name="XDO_?FINAL_PER_NET?128?">SMUSD!$H$18:$H$66</definedName>
    <definedName name="XDO_?FINAL_PER_NET?129?">SMUSD!$H$18:$H$91</definedName>
    <definedName name="XDO_?FINAL_PER_NET?13?">SLMF!$H$10:$H$140</definedName>
    <definedName name="XDO_?FINAL_PER_NET?130?">SMUSD!$H$18:$H$99</definedName>
    <definedName name="XDO_?FINAL_PER_NET?131?">SMUSD!$H$18:$H$110</definedName>
    <definedName name="XDO_?FINAL_PER_NET?132?">SMUSD!$H$18:$H$120</definedName>
    <definedName name="XDO_?FINAL_PER_NET?133?">SMUSD!$H$18:$H$125</definedName>
    <definedName name="XDO_?FINAL_PER_NET?134?">SMIDCAP!$H$10:$H$82</definedName>
    <definedName name="XDO_?FINAL_PER_NET?135?">SMIDCAP!$H$10:$H$107</definedName>
    <definedName name="XDO_?FINAL_PER_NET?136?">SMIDCAP!$H$10:$H$126</definedName>
    <definedName name="XDO_?FINAL_PER_NET?137?">SMIDCAP!$H$10:$H$131</definedName>
    <definedName name="XDO_?FINAL_PER_NET?138?">SMCMF!$H$24:$H$26</definedName>
    <definedName name="XDO_?FINAL_PER_NET?139?">SMCMF!$H$24:$H$55</definedName>
    <definedName name="XDO_?FINAL_PER_NET?14?">SLTEF!$H$10:$H$71</definedName>
    <definedName name="XDO_?FINAL_PER_NET?140?">SMCMF!$H$24:$H$60</definedName>
    <definedName name="XDO_?FINAL_PER_NET?141?">SMCOMMA!$H$10:$H$32</definedName>
    <definedName name="XDO_?FINAL_PER_NET?142?">SMCOMMA!$H$10:$H$75</definedName>
    <definedName name="XDO_?FINAL_PER_NET?143?">SMCOMMA!$H$10:$H$80</definedName>
    <definedName name="XDO_?FINAL_PER_NET?144?">SMGF!$H$24:$H$29</definedName>
    <definedName name="XDO_?FINAL_PER_NET?145?">SMGF!$H$24:$H$35</definedName>
    <definedName name="XDO_?FINAL_PER_NET?146?">SMGF!$H$24:$H$62</definedName>
    <definedName name="XDO_?FINAL_PER_NET?147?">SMGF!$H$24:$H$67</definedName>
    <definedName name="XDO_?FINAL_PER_NET?148?">SFLEXI!$H$10:$H$97</definedName>
    <definedName name="XDO_?FINAL_PER_NET?149?">SFLEXI!$H$10:$H$106</definedName>
    <definedName name="XDO_?FINAL_PER_NET?15?">SLTEF!$H$10:$H$114</definedName>
    <definedName name="XDO_?FINAL_PER_NET?150?">SFLEXI!$H$10:$H$127</definedName>
    <definedName name="XDO_?FINAL_PER_NET?151?">SFLEXI!$H$10:$H$146</definedName>
    <definedName name="XDO_?FINAL_PER_NET?152?">SFLEXI!$H$10:$H$151</definedName>
    <definedName name="XDO_?FINAL_PER_NET?153?">SMAAF!$H$10:$H$62</definedName>
    <definedName name="XDO_?FINAL_PER_NET?154?">SMAAF!$H$10:$H$74</definedName>
    <definedName name="XDO_?FINAL_PER_NET?155?">SMAAF!$H$10:$H$70</definedName>
    <definedName name="XDO_?FINAL_PER_NET?156?">SMAAF!$H$10:$H$106</definedName>
    <definedName name="XDO_?FINAL_PER_NET?157?">SMAAF!$H$10:$H$119</definedName>
    <definedName name="XDO_?FINAL_PER_NET?158?">SMAAF!$H$10:$H$125</definedName>
    <definedName name="XDO_?FINAL_PER_NET?159?">SMAAF!$H$10:$H$131</definedName>
    <definedName name="XDO_?FINAL_PER_NET?16?">SLTEF!$H$10:$H$119</definedName>
    <definedName name="XDO_?FINAL_PER_NET?160?">SMAAF!$H$10:$H$145</definedName>
    <definedName name="XDO_?FINAL_PER_NET?161?">SMAAF!$H$10:$H$157</definedName>
    <definedName name="XDO_?FINAL_PER_NET?162?">SMAAF!$H$10:$H$162</definedName>
    <definedName name="XDO_?FINAL_PER_NET?163?">SBLUECHIP!$H$10:$H$59</definedName>
    <definedName name="XDO_?FINAL_PER_NET?164?">SBLUECHIP!$H$10:$H$86</definedName>
    <definedName name="XDO_?FINAL_PER_NET?165?">SBLUECHIP!$H$10:$H$105</definedName>
    <definedName name="XDO_?FINAL_PER_NET?166?">SBLUECHIP!$H$10:$H$110</definedName>
    <definedName name="XDO_?FINAL_PER_NET?167?">SAOF!$H$10:$H$175</definedName>
    <definedName name="XDO_?FINAL_PER_NET?168?">SAOF!$H$10:$H$197</definedName>
    <definedName name="XDO_?FINAL_PER_NET?169?">SAOF!$H$10:$H$216</definedName>
    <definedName name="XDO_?FINAL_PER_NET?17?">#REF!</definedName>
    <definedName name="XDO_?FINAL_PER_NET?170?">SAOF!$H$10:$H$221</definedName>
    <definedName name="XDO_?FINAL_PER_NET?171?">SAOF!$H$10:$H$233</definedName>
    <definedName name="XDO_?FINAL_PER_NET?172?">SAOF!$H$10:$H$243</definedName>
    <definedName name="XDO_?FINAL_PER_NET?173?">SAOF!$H$10:$H$255</definedName>
    <definedName name="XDO_?FINAL_PER_NET?174?">SAOF!$H$10:$H$260</definedName>
    <definedName name="XDO_?FINAL_PER_NET?175?">SIF!$H$10:$H$53</definedName>
    <definedName name="XDO_?FINAL_PER_NET?176?">SIF!$H$10:$H$61</definedName>
    <definedName name="XDO_?FINAL_PER_NET?177?">SIF!$H$10:$H$100</definedName>
    <definedName name="XDO_?FINAL_PER_NET?178?">SIF!$H$10:$H$105</definedName>
    <definedName name="XDO_?FINAL_PER_NET?179?">SMLDF!$H$18:$H$70</definedName>
    <definedName name="XDO_?FINAL_PER_NET?18?">#REF!</definedName>
    <definedName name="XDO_?FINAL_PER_NET?180?">SMLDF!$H$18:$H$81</definedName>
    <definedName name="XDO_?FINAL_PER_NET?181?">SMLDF!$H$18:$H$85</definedName>
    <definedName name="XDO_?FINAL_PER_NET?182?">SMLDF!$H$18:$H$93</definedName>
    <definedName name="XDO_?FINAL_PER_NET?183?">SMLDF!$H$18:$H$104</definedName>
    <definedName name="XDO_?FINAL_PER_NET?184?">SMLDF!$H$18:$H$113</definedName>
    <definedName name="XDO_?FINAL_PER_NET?185?">SMLDF!$H$18:$H$120</definedName>
    <definedName name="XDO_?FINAL_PER_NET?186?">SMLDF!$H$18:$H$130</definedName>
    <definedName name="XDO_?FINAL_PER_NET?187?">SMLDF!$H$18:$H$135</definedName>
    <definedName name="XDO_?FINAL_PER_NET?188?">SSTDF!$H$18:$H$80</definedName>
    <definedName name="XDO_?FINAL_PER_NET?189?">SSTDF!$H$18:$H$96</definedName>
    <definedName name="XDO_?FINAL_PER_NET?19?">#REF!</definedName>
    <definedName name="XDO_?FINAL_PER_NET?190?">SSTDF!$H$18:$H$100</definedName>
    <definedName name="XDO_?FINAL_PER_NET?191?">SSTDF!$H$18:$H$113</definedName>
    <definedName name="XDO_?FINAL_PER_NET?192?">SSTDF!$H$18:$H$120</definedName>
    <definedName name="XDO_?FINAL_PER_NET?193?">SSTDF!$H$18:$H$130</definedName>
    <definedName name="XDO_?FINAL_PER_NET?194?">SSTDF!$H$18:$H$135</definedName>
    <definedName name="XDO_?FINAL_PER_NET?195?">SETFGOLD!$H$46</definedName>
    <definedName name="XDO_?FINAL_PER_NET?196?">SETFGOLD!$H$46:$H$54</definedName>
    <definedName name="XDO_?FINAL_PER_NET?197?">SETFGOLD!$H$46:$H$59</definedName>
    <definedName name="XDO_?FINAL_PER_NET?198?">SPSU!$H$10:$H$35</definedName>
    <definedName name="XDO_?FINAL_PER_NET?199?">SPSU!$H$10:$H$78</definedName>
    <definedName name="XDO_?FINAL_PER_NET?2?">#REF!</definedName>
    <definedName name="XDO_?FINAL_PER_NET?20?">#REF!</definedName>
    <definedName name="XDO_?FINAL_PER_NET?200?">SPSU!$H$10:$H$83</definedName>
    <definedName name="XDO_?FINAL_PER_NET?201?">SGF!$H$42</definedName>
    <definedName name="XDO_?FINAL_PER_NET?202?">SGF!$H$42:$H$54</definedName>
    <definedName name="XDO_?FINAL_PER_NET?203?">SGF!$H$42:$H$59</definedName>
    <definedName name="XDO_?FINAL_PER_NET?204?">SBISENSEX!$H$10:$H$39</definedName>
    <definedName name="XDO_?FINAL_PER_NET?205?">SBISENSEX!$H$10:$H$82</definedName>
    <definedName name="XDO_?FINAL_PER_NET?206?">SBISENSEX!$H$10:$H$87</definedName>
    <definedName name="XDO_?FINAL_PER_NET?207?">SSCF!$H$10:$H$64</definedName>
    <definedName name="XDO_?FINAL_PER_NET?208?">SSCF!$H$10:$H$107</definedName>
    <definedName name="XDO_?FINAL_PER_NET?209?">SSCF!$H$10:$H$112</definedName>
    <definedName name="XDO_?FINAL_PER_NET?21?">SMGLF!$H$10:$H$33</definedName>
    <definedName name="XDO_?FINAL_PER_NET?210?">SBPF!$H$18:$H$57</definedName>
    <definedName name="XDO_?FINAL_PER_NET?211?">SBPF!$H$18:$H$69</definedName>
    <definedName name="XDO_?FINAL_PER_NET?212?">SBPF!$H$18:$H$90</definedName>
    <definedName name="XDO_?FINAL_PER_NET?213?">SBPF!$H$18:$H$100</definedName>
    <definedName name="XDO_?FINAL_PER_NET?214?">SBPF!$H$18:$H$105</definedName>
    <definedName name="XDO_?FINAL_PER_NET?215?">'SLTAF-I'!$H$10:$H$34</definedName>
    <definedName name="XDO_?FINAL_PER_NET?216?">'SLTAF-I'!$H$10:$H$77</definedName>
    <definedName name="XDO_?FINAL_PER_NET?217?">'SLTAF-I'!$H$10:$H$82</definedName>
    <definedName name="XDO_?FINAL_PER_NET?218?">'SLTAF-II'!$H$10:$H$34</definedName>
    <definedName name="XDO_?FINAL_PER_NET?219?">'SLTAF-II'!$H$10:$H$77</definedName>
    <definedName name="XDO_?FINAL_PER_NET?22?">SMGLF!$H$10:$H$42</definedName>
    <definedName name="XDO_?FINAL_PER_NET?220?">'SLTAF-II'!$H$10:$H$82</definedName>
    <definedName name="XDO_?FINAL_PER_NET?221?">SBFS!$H$10:$H$31</definedName>
    <definedName name="XDO_?FINAL_PER_NET?222?">SBFS!$H$10:$H$74</definedName>
    <definedName name="XDO_?FINAL_PER_NET?223?">SBFS!$H$10:$H$79</definedName>
    <definedName name="XDO_?FINAL_PER_NET?224?">SETFNN50!$H$10:$H$59</definedName>
    <definedName name="XDO_?FINAL_PER_NET?225?">SETFNN50!$H$10:$H$102</definedName>
    <definedName name="XDO_?FINAL_PER_NET?226?">SETFNN50!$H$10:$H$107</definedName>
    <definedName name="XDO_?FINAL_PER_NET?227?">SETFNIFBK!$H$10:$H$21</definedName>
    <definedName name="XDO_?FINAL_PER_NET?228?">SETFNIFBK!$H$10:$H$64</definedName>
    <definedName name="XDO_?FINAL_PER_NET?229?">SETFNIFBK!$H$10:$H$69</definedName>
    <definedName name="XDO_?FINAL_PER_NET?23?">SMGLF!$H$10:$H$44</definedName>
    <definedName name="XDO_?FINAL_PER_NET?230?">SETFBSE100!$H$10:$H$110</definedName>
    <definedName name="XDO_?FINAL_PER_NET?231?">SETFBSE100!$H$10:$H$157</definedName>
    <definedName name="XDO_?FINAL_PER_NET?232?">SESF!$H$10:$H$127</definedName>
    <definedName name="XDO_?FINAL_PER_NET?233?">SESF!$H$10:$H$133</definedName>
    <definedName name="XDO_?FINAL_PER_NET?234?">SESF!$H$10:$H$142</definedName>
    <definedName name="XDO_?FINAL_PER_NET?235?">SESF!$H$10:$H$138</definedName>
    <definedName name="XDO_?FINAL_PER_NET?236?">SESF!$H$10:$H$164</definedName>
    <definedName name="XDO_?FINAL_PER_NET?237?">SESF!$H$10:$H$174</definedName>
    <definedName name="XDO_?FINAL_PER_NET?238?">SESF!$H$10:$H$182</definedName>
    <definedName name="XDO_?FINAL_PER_NET?239?">SESF!$H$10:$H$189</definedName>
    <definedName name="XDO_?FINAL_PER_NET?24?">SMGLF!$H$10:$H$81</definedName>
    <definedName name="XDO_?FINAL_PER_NET?240?">SESF!$H$10:$H$208</definedName>
    <definedName name="XDO_?FINAL_PER_NET?241?">SESF!$H$10:$H$213</definedName>
    <definedName name="XDO_?FINAL_PER_NET?242?">SETFNIF50!$H$10:$H$59</definedName>
    <definedName name="XDO_?FINAL_PER_NET?243?">SETFNIF50!$H$10:$H$102</definedName>
    <definedName name="XDO_?FINAL_PER_NET?244?">SETFNIF50!$H$10:$H$107</definedName>
    <definedName name="XDO_?FINAL_PER_NET?245?">'SLTAF-III'!$H$10:$H$35</definedName>
    <definedName name="XDO_?FINAL_PER_NET?246?">'SLTAF-III'!$H$10:$H$78</definedName>
    <definedName name="XDO_?FINAL_PER_NET?247?">'SLTAF-III'!$H$10:$H$83</definedName>
    <definedName name="XDO_?FINAL_PER_NET?248?">SETF10GILT!$H$24</definedName>
    <definedName name="XDO_?FINAL_PER_NET?249?">SETF10GILT!$H$24:$H$53</definedName>
    <definedName name="XDO_?FINAL_PER_NET?25?">SMGLF!$H$10:$H$86</definedName>
    <definedName name="XDO_?FINAL_PER_NET?250?">SETF10GILT!$H$24:$H$58</definedName>
    <definedName name="XDO_?FINAL_PER_NET?251?">'SLTAF-IV'!$H$10:$H$30</definedName>
    <definedName name="XDO_?FINAL_PER_NET?252?">'SLTAF-IV'!$H$10:$H$73</definedName>
    <definedName name="XDO_?FINAL_PER_NET?253?">'SLTAF-IV'!$H$10:$H$78</definedName>
    <definedName name="XDO_?FINAL_PER_NET?254?">'SLTAF-V'!$H$10:$H$32</definedName>
    <definedName name="XDO_?FINAL_PER_NET?255?">'SLTAF-V'!$H$10:$H$75</definedName>
    <definedName name="XDO_?FINAL_PER_NET?256?">'SLTAF-V'!$H$10:$H$80</definedName>
    <definedName name="XDO_?FINAL_PER_NET?257?">'SLTAF-VI'!$H$10:$H$56</definedName>
    <definedName name="XDO_?FINAL_PER_NET?258?">'SLTAF-VI'!$H$10:$H$99</definedName>
    <definedName name="XDO_?FINAL_PER_NET?259?">'SLTAF-VI'!$H$10:$H$104</definedName>
    <definedName name="XDO_?FINAL_PER_NET?26?">#REF!</definedName>
    <definedName name="XDO_?FINAL_PER_NET?260?">SETFSN50!$H$10:$H$59</definedName>
    <definedName name="XDO_?FINAL_PER_NET?261?">SETFSN50!$H$10:$H$106</definedName>
    <definedName name="XDO_?FINAL_PER_NET?262?">SBIETFQLTY!$H$10:$H$39</definedName>
    <definedName name="XDO_?FINAL_PER_NET?263?">SBIETFQLTY!$H$10:$H$82</definedName>
    <definedName name="XDO_?FINAL_PER_NET?264?">SBIETFQLTY!$H$10:$H$87</definedName>
    <definedName name="XDO_?FINAL_PER_NET?265?">SCBF!$H$18:$H$102</definedName>
    <definedName name="XDO_?FINAL_PER_NET?266?">SCBF!$H$18:$H$115</definedName>
    <definedName name="XDO_?FINAL_PER_NET?267?">SCBF!$H$18:$H$119</definedName>
    <definedName name="XDO_?FINAL_PER_NET?268?">SCBF!$H$18:$H$138</definedName>
    <definedName name="XDO_?FINAL_PER_NET?269?">SCBF!$H$18:$H$148</definedName>
    <definedName name="XDO_?FINAL_PER_NET?27?">#REF!</definedName>
    <definedName name="XDO_?FINAL_PER_NET?270?">SCBF!$H$18:$H$153</definedName>
    <definedName name="XDO_?FINAL_PER_NET?271?">SEMVF!$H$10:$H$59</definedName>
    <definedName name="XDO_?FINAL_PER_NET?272?">SEMVF!$H$10:$H$102</definedName>
    <definedName name="XDO_?FINAL_PER_NET?273?">SEMVF!$H$10:$H$107</definedName>
    <definedName name="XDO_?FINAL_PER_NET?274?">'SFMP- Series 1'!$H$26:$H$31</definedName>
    <definedName name="XDO_?FINAL_PER_NET?275?">'SFMP- Series 1'!$H$26:$H$49</definedName>
    <definedName name="XDO_?FINAL_PER_NET?276?">'SFMP- Series 1'!$H$26:$H$64</definedName>
    <definedName name="XDO_?FINAL_PER_NET?277?">'SFMP- Series 1'!$H$26:$H$69</definedName>
    <definedName name="XDO_?FINAL_PER_NET?278?">'SFMP- Series 6'!$H$26:$H$29</definedName>
    <definedName name="XDO_?FINAL_PER_NET?279?">'SFMP- Series 6'!$H$26:$H$47</definedName>
    <definedName name="XDO_?FINAL_PER_NET?28?">SEHF!$H$10:$H$40</definedName>
    <definedName name="XDO_?FINAL_PER_NET?280?">'SFMP- Series 6'!$H$26:$H$62</definedName>
    <definedName name="XDO_?FINAL_PER_NET?281?">'SFMP- Series 6'!$H$26:$H$67</definedName>
    <definedName name="XDO_?FINAL_PER_NET?282?">'SFMP- Series 34'!$H$26</definedName>
    <definedName name="XDO_?FINAL_PER_NET?283?">'SFMP- Series 34'!$H$26:$H$41</definedName>
    <definedName name="XDO_?FINAL_PER_NET?284?">'SFMP- Series 34'!$H$26:$H$56</definedName>
    <definedName name="XDO_?FINAL_PER_NET?285?">'SFMP- Series 34'!$H$26:$H$61</definedName>
    <definedName name="XDO_?FINAL_PER_NET?286?">'SMCBF-IP'!$H$10:$H$42</definedName>
    <definedName name="XDO_?FINAL_PER_NET?287?">'SMCBF-IP'!$H$10:$H$50</definedName>
    <definedName name="XDO_?FINAL_PER_NET?288?">'SMCBF-IP'!$H$10:$H$52</definedName>
    <definedName name="XDO_?FINAL_PER_NET?289?">'SMCBF-IP'!$H$10:$H$54</definedName>
    <definedName name="XDO_?FINAL_PER_NET?29?">SEHF!$H$10:$H$45</definedName>
    <definedName name="XDO_?FINAL_PER_NET?290?">'SMCBF-IP'!$H$10:$H$93</definedName>
    <definedName name="XDO_?FINAL_PER_NET?291?">'SMCBF-IP'!$H$10:$H$98</definedName>
    <definedName name="XDO_?FINAL_PER_NET?292?">SFRDF!$H$18:$H$26</definedName>
    <definedName name="XDO_?FINAL_PER_NET?293?">SFRDF!$H$18:$H$35</definedName>
    <definedName name="XDO_?FINAL_PER_NET?294?">SFRDF!$H$18:$H$39</definedName>
    <definedName name="XDO_?FINAL_PER_NET?295?">SFRDF!$H$18:$H$58</definedName>
    <definedName name="XDO_?FINAL_PER_NET?296?">SFRDF!$H$18:$H$68</definedName>
    <definedName name="XDO_?FINAL_PER_NET?297?">SFRDF!$H$18:$H$73</definedName>
    <definedName name="XDO_?FINAL_PER_NET?298?">SBIETFIT!$H$10:$H$19</definedName>
    <definedName name="XDO_?FINAL_PER_NET?299?">SBIETFIT!$H$10:$H$62</definedName>
    <definedName name="XDO_?FINAL_PER_NET?3?">#REF!</definedName>
    <definedName name="XDO_?FINAL_PER_NET?30?">SEHF!$H$10:$H$56</definedName>
    <definedName name="XDO_?FINAL_PER_NET?300?">SBIETFIT!$H$10:$H$67</definedName>
    <definedName name="XDO_?FINAL_PER_NET?301?">SBIETFPB!$H$10:$H$19</definedName>
    <definedName name="XDO_?FINAL_PER_NET?302?">SBIETFPB!$H$10:$H$62</definedName>
    <definedName name="XDO_?FINAL_PER_NET?303?">SBIETFPB!$H$10:$H$67</definedName>
    <definedName name="XDO_?FINAL_PER_NET?304?">'SRBF-AP'!$H$10:$H$51</definedName>
    <definedName name="XDO_?FINAL_PER_NET?305?">'SRBF-AP'!$H$10:$H$61</definedName>
    <definedName name="XDO_?FINAL_PER_NET?306?">'SRBF-AP'!$H$10:$H$70</definedName>
    <definedName name="XDO_?FINAL_PER_NET?307?">'SRBF-AP'!$H$10:$H$74</definedName>
    <definedName name="XDO_?FINAL_PER_NET?308?">'SRBF-AP'!$H$10:$H$101</definedName>
    <definedName name="XDO_?FINAL_PER_NET?309?">'SRBF-AP'!$H$10:$H$106</definedName>
    <definedName name="XDO_?FINAL_PER_NET?31?">SEHF!$H$10:$H$52</definedName>
    <definedName name="XDO_?FINAL_PER_NET?310?">'SRBF-AHP'!$H$10:$H$51</definedName>
    <definedName name="XDO_?FINAL_PER_NET?311?">'SRBF-AHP'!$H$10:$H$63</definedName>
    <definedName name="XDO_?FINAL_PER_NET?312?">'SRBF-AHP'!$H$10:$H$59</definedName>
    <definedName name="XDO_?FINAL_PER_NET?313?">'SRBF-AHP'!$H$10:$H$70</definedName>
    <definedName name="XDO_?FINAL_PER_NET?314?">'SRBF-AHP'!$H$10:$H$80</definedName>
    <definedName name="XDO_?FINAL_PER_NET?315?">'SRBF-AHP'!$H$10:$H$85</definedName>
    <definedName name="XDO_?FINAL_PER_NET?316?">'SRBF-AHP'!$H$10:$H$112</definedName>
    <definedName name="XDO_?FINAL_PER_NET?317?">'SRBF-AHP'!$H$10:$H$117</definedName>
    <definedName name="XDO_?FINAL_PER_NET?318?">'SRBF-CHP'!$H$10:$H$51</definedName>
    <definedName name="XDO_?FINAL_PER_NET?319?">'SRBF-CHP'!$H$10:$H$68</definedName>
    <definedName name="XDO_?FINAL_PER_NET?32?">SEHF!$H$10:$H$92</definedName>
    <definedName name="XDO_?FINAL_PER_NET?320?">'SRBF-CHP'!$H$10:$H$81</definedName>
    <definedName name="XDO_?FINAL_PER_NET?321?">'SRBF-CHP'!$H$10:$H$110</definedName>
    <definedName name="XDO_?FINAL_PER_NET?322?">'SRBF-CHP'!$H$10:$H$115</definedName>
    <definedName name="XDO_?FINAL_PER_NET?323?">'SRBF-CP'!$H$10:$H$51</definedName>
    <definedName name="XDO_?FINAL_PER_NET?324?">'SRBF-CP'!$H$10:$H$66</definedName>
    <definedName name="XDO_?FINAL_PER_NET?325?">'SRBF-CP'!$H$10:$H$78</definedName>
    <definedName name="XDO_?FINAL_PER_NET?326?">'SRBF-CP'!$H$10:$H$107</definedName>
    <definedName name="XDO_?FINAL_PER_NET?327?">'SRBF-CP'!$H$10:$H$112</definedName>
    <definedName name="XDO_?FINAL_PER_NET?328?">'SIA-US EQUITY FOF'!$H$14</definedName>
    <definedName name="XDO_?FINAL_PER_NET?329?">'SIA-US EQUITY FOF'!$H$14:$H$53</definedName>
    <definedName name="XDO_?FINAL_PER_NET?33?">SEHF!$H$10:$H$106</definedName>
    <definedName name="XDO_?FINAL_PER_NET?330?">'SIA-US EQUITY FOF'!$H$14:$H$58</definedName>
    <definedName name="XDO_?FINAL_PER_NET?331?">'SFMP- Series 41'!$H$18:$H$19</definedName>
    <definedName name="XDO_?FINAL_PER_NET?332?">'SFMP- Series 41'!$H$18:$H$27</definedName>
    <definedName name="XDO_?FINAL_PER_NET?333?">'SFMP- Series 41'!$H$18:$H$34</definedName>
    <definedName name="XDO_?FINAL_PER_NET?334?">'SFMP- Series 41'!$H$18:$H$54</definedName>
    <definedName name="XDO_?FINAL_PER_NET?335?">'SFMP- Series 41'!$H$18:$H$69</definedName>
    <definedName name="XDO_?FINAL_PER_NET?336?">'SFMP- Series 41'!$H$18:$H$74</definedName>
    <definedName name="XDO_?FINAL_PER_NET?337?">'SFMP- Series 42'!$H$18</definedName>
    <definedName name="XDO_?FINAL_PER_NET?338?">'SFMP- Series 42'!$H$18:$H$40</definedName>
    <definedName name="XDO_?FINAL_PER_NET?339?">'SFMP- Series 42'!$H$18:$H$62</definedName>
    <definedName name="XDO_?FINAL_PER_NET?34?">SEHF!$H$10:$H$113</definedName>
    <definedName name="XDO_?FINAL_PER_NET?340?">'SFMP- Series 42'!$H$18:$H$77</definedName>
    <definedName name="XDO_?FINAL_PER_NET?341?">'SFMP- Series 42'!$H$18:$H$82</definedName>
    <definedName name="XDO_?FINAL_PER_NET?342?">'SFMP- Series 43'!$H$26:$H$34</definedName>
    <definedName name="XDO_?FINAL_PER_NET?343?">'SFMP- Series 43'!$H$26:$H$52</definedName>
    <definedName name="XDO_?FINAL_PER_NET?344?">'SFMP- Series 43'!$H$26:$H$67</definedName>
    <definedName name="XDO_?FINAL_PER_NET?345?">'SFMP- Series 43'!$H$26:$H$72</definedName>
    <definedName name="XDO_?FINAL_PER_NET?346?">'SNN50'!$H$10:$H$59</definedName>
    <definedName name="XDO_?FINAL_PER_NET?347?">'SNN50'!$H$10:$H$102</definedName>
    <definedName name="XDO_?FINAL_PER_NET?348?">'SNN50'!$H$10:$H$107</definedName>
    <definedName name="XDO_?FINAL_PER_NET?349?">'SFMP- Series 44'!$H$26:$H$31</definedName>
    <definedName name="XDO_?FINAL_PER_NET?35?">SEHF!$H$10:$H$126</definedName>
    <definedName name="XDO_?FINAL_PER_NET?350?">'SFMP- Series 44'!$H$26:$H$53</definedName>
    <definedName name="XDO_?FINAL_PER_NET?351?">'SFMP- Series 44'!$H$26:$H$68</definedName>
    <definedName name="XDO_?FINAL_PER_NET?352?">'SFMP- Series 44'!$H$26:$H$73</definedName>
    <definedName name="XDO_?FINAL_PER_NET?353?">'SFMP- Series 45'!$H$26:$H$33</definedName>
    <definedName name="XDO_?FINAL_PER_NET?354?">'SFMP- Series 45'!$H$26:$H$56</definedName>
    <definedName name="XDO_?FINAL_PER_NET?355?">'SFMP- Series 45'!$H$26:$H$71</definedName>
    <definedName name="XDO_?FINAL_PER_NET?356?">'SFMP- Series 45'!$H$26:$H$76</definedName>
    <definedName name="XDO_?FINAL_PER_NET?357?">SBIETFCON!$H$10:$H$39</definedName>
    <definedName name="XDO_?FINAL_PER_NET?358?">SBIETFCON!$H$10:$H$82</definedName>
    <definedName name="XDO_?FINAL_PER_NET?359?">SBIETFCON!$H$10:$H$87</definedName>
    <definedName name="XDO_?FINAL_PER_NET?36?">SEHF!$H$10:$H$141</definedName>
    <definedName name="XDO_?FINAL_PER_NET?360?">'SFMP- Series 46'!$H$26:$H$29</definedName>
    <definedName name="XDO_?FINAL_PER_NET?361?">'SFMP- Series 46'!$H$26:$H$48</definedName>
    <definedName name="XDO_?FINAL_PER_NET?362?">'SFMP- Series 46'!$H$26:$H$63</definedName>
    <definedName name="XDO_?FINAL_PER_NET?363?">'SFMP- Series 46'!$H$26:$H$68</definedName>
    <definedName name="XDO_?FINAL_PER_NET?364?">'SFMP- Series 47'!$H$26:$H$27</definedName>
    <definedName name="XDO_?FINAL_PER_NET?365?">'SFMP- Series 47'!$H$26:$H$46</definedName>
    <definedName name="XDO_?FINAL_PER_NET?366?">'SFMP- Series 47'!$H$26:$H$61</definedName>
    <definedName name="XDO_?FINAL_PER_NET?367?">'SFMP- Series 47'!$H$26:$H$66</definedName>
    <definedName name="XDO_?FINAL_PER_NET?368?">'SFMP- Series 48'!$H$26:$H$28</definedName>
    <definedName name="XDO_?FINAL_PER_NET?369?">'SFMP- Series 48'!$H$26:$H$45</definedName>
    <definedName name="XDO_?FINAL_PER_NET?37?">SEHF!$H$10:$H$146</definedName>
    <definedName name="XDO_?FINAL_PER_NET?370?">'SFMP- Series 48'!$H$26:$H$60</definedName>
    <definedName name="XDO_?FINAL_PER_NET?371?">'SFMP- Series 48'!$H$26:$H$65</definedName>
    <definedName name="XDO_?FINAL_PER_NET?372?">SBAF!$H$10:$H$81</definedName>
    <definedName name="XDO_?FINAL_PER_NET?373?">SBAF!$H$10:$H$87</definedName>
    <definedName name="XDO_?FINAL_PER_NET?374?">SBAF!$H$10:$H$95</definedName>
    <definedName name="XDO_?FINAL_PER_NET?375?">SBAF!$H$10:$H$91</definedName>
    <definedName name="XDO_?FINAL_PER_NET?376?">SBAF!$H$10:$H$122</definedName>
    <definedName name="XDO_?FINAL_PER_NET?377?">SBAF!$H$10:$H$135</definedName>
    <definedName name="XDO_?FINAL_PER_NET?378?">SBAF!$H$10:$H$147</definedName>
    <definedName name="XDO_?FINAL_PER_NET?379?">SBAF!$H$10:$H$156</definedName>
    <definedName name="XDO_?FINAL_PER_NET?38?">#REF!</definedName>
    <definedName name="XDO_?FINAL_PER_NET?380?">SBAF!$H$10:$H$175</definedName>
    <definedName name="XDO_?FINAL_PER_NET?381?">SBAF!$H$10:$H$180</definedName>
    <definedName name="XDO_?FINAL_PER_NET?382?">'SFMP- Series 49'!$H$26:$H$33</definedName>
    <definedName name="XDO_?FINAL_PER_NET?383?">'SFMP- Series 49'!$H$26:$H$52</definedName>
    <definedName name="XDO_?FINAL_PER_NET?384?">'SFMP- Series 49'!$H$26:$H$67</definedName>
    <definedName name="XDO_?FINAL_PER_NET?385?">'SFMP- Series 49'!$H$26:$H$72</definedName>
    <definedName name="XDO_?FINAL_PER_NET?386?">'SFMP- Series 50'!$H$26:$H$30</definedName>
    <definedName name="XDO_?FINAL_PER_NET?387?">'SFMP- Series 50'!$H$26:$H$48</definedName>
    <definedName name="XDO_?FINAL_PER_NET?388?">'SFMP- Series 50'!$H$26:$H$63</definedName>
    <definedName name="XDO_?FINAL_PER_NET?389?">'SFMP- Series 50'!$H$26:$H$68</definedName>
    <definedName name="XDO_?FINAL_PER_NET?39?">#REF!</definedName>
    <definedName name="XDO_?FINAL_PER_NET?390?">'SFMP- Series 51'!$H$26:$H$36</definedName>
    <definedName name="XDO_?FINAL_PER_NET?391?">'SFMP- Series 51'!$H$26:$H$57</definedName>
    <definedName name="XDO_?FINAL_PER_NET?392?">'SFMP- Series 51'!$H$26:$H$72</definedName>
    <definedName name="XDO_?FINAL_PER_NET?393?">'SFMP- Series 51'!$H$26:$H$77</definedName>
    <definedName name="XDO_?FINAL_PER_NET?394?">'SFMP- Series 52'!$H$26:$H$30</definedName>
    <definedName name="XDO_?FINAL_PER_NET?395?">'SFMP- Series 52'!$H$26:$H$51</definedName>
    <definedName name="XDO_?FINAL_PER_NET?396?">'SFMP- Series 52'!$H$26:$H$66</definedName>
    <definedName name="XDO_?FINAL_PER_NET?397?">'SFMP- Series 52'!$H$26:$H$71</definedName>
    <definedName name="XDO_?FINAL_PER_NET?398?">'SFMP- Series 53'!$H$26:$H$34</definedName>
    <definedName name="XDO_?FINAL_PER_NET?399?">'SFMP- Series 53'!$H$26:$H$54</definedName>
    <definedName name="XDO_?FINAL_PER_NET?4?">#REF!</definedName>
    <definedName name="XDO_?FINAL_PER_NET?40?">SMIF!$H$18:$H$32</definedName>
    <definedName name="XDO_?FINAL_PER_NET?400?">'SFMP- Series 53'!$H$26:$H$69</definedName>
    <definedName name="XDO_?FINAL_PER_NET?401?">'SFMP- Series 53'!$H$26:$H$74</definedName>
    <definedName name="XDO_?FINAL_PER_NET?402?">'SFMP- Series 54'!$H$26:$H$28</definedName>
    <definedName name="XDO_?FINAL_PER_NET?403?">'SFMP- Series 54'!$H$26:$H$44</definedName>
    <definedName name="XDO_?FINAL_PER_NET?404?">'SFMP- Series 54'!$H$26:$H$59</definedName>
    <definedName name="XDO_?FINAL_PER_NET?405?">'SFMP- Series 54'!$H$26:$H$64</definedName>
    <definedName name="XDO_?FINAL_PER_NET?406?">'SFMP- Series 55'!$H$26:$H$32</definedName>
    <definedName name="XDO_?FINAL_PER_NET?407?">'SFMP- Series 55'!$H$26:$H$54</definedName>
    <definedName name="XDO_?FINAL_PER_NET?408?">'SFMP- Series 55'!$H$26:$H$69</definedName>
    <definedName name="XDO_?FINAL_PER_NET?409?">'SFMP- Series 55'!$H$26:$H$74</definedName>
    <definedName name="XDO_?FINAL_PER_NET?41?">SMIF!$H$18:$H$45</definedName>
    <definedName name="XDO_?FINAL_PER_NET?410?">'SFMP- Series 56'!$H$26:$H$28</definedName>
    <definedName name="XDO_?FINAL_PER_NET?411?">'SFMP- Series 56'!$H$26:$H$45</definedName>
    <definedName name="XDO_?FINAL_PER_NET?412?">'SFMP- Series 56'!$H$26:$H$60</definedName>
    <definedName name="XDO_?FINAL_PER_NET?413?">'SFMP- Series 56'!$H$26:$H$65</definedName>
    <definedName name="XDO_?FINAL_PER_NET?414?">'SFMP- Series 57'!$H$26:$H$29</definedName>
    <definedName name="XDO_?FINAL_PER_NET?415?">'SFMP- Series 57'!$H$26:$H$51</definedName>
    <definedName name="XDO_?FINAL_PER_NET?416?">'SFMP- Series 57'!$H$26:$H$66</definedName>
    <definedName name="XDO_?FINAL_PER_NET?417?">'SFMP- Series 57'!$H$26:$H$71</definedName>
    <definedName name="XDO_?FINAL_PER_NET?418?">'SFMP- Series 58'!$H$26:$H$31</definedName>
    <definedName name="XDO_?FINAL_PER_NET?419?">'SFMP- Series 58'!$H$26:$H$49</definedName>
    <definedName name="XDO_?FINAL_PER_NET?42?">SMIF!$H$18:$H$49</definedName>
    <definedName name="XDO_?FINAL_PER_NET?420?">'SFMP- Series 58'!$H$26:$H$64</definedName>
    <definedName name="XDO_?FINAL_PER_NET?421?">'SFMP- Series 58'!$H$26:$H$69</definedName>
    <definedName name="XDO_?FINAL_PER_NET?422?">SCPSE!$H$18:$H$44</definedName>
    <definedName name="XDO_?FINAL_PER_NET?423?">SCPSE!$H$18:$H$53</definedName>
    <definedName name="XDO_?FINAL_PER_NET?424?">SCPSE!$H$18:$H$131</definedName>
    <definedName name="XDO_?FINAL_PER_NET?425?">SCPSE!$H$18:$H$158</definedName>
    <definedName name="XDO_?FINAL_PER_NET?426?">SCPSE!$H$18:$H$163</definedName>
    <definedName name="XDO_?FINAL_PER_NET?427?">'SFMP- Series 59'!$H$38:$H$40</definedName>
    <definedName name="XDO_?FINAL_PER_NET?428?">'SFMP- Series 59'!$H$38:$H$55</definedName>
    <definedName name="XDO_?FINAL_PER_NET?429?">'SFMP- Series 59'!$H$38:$H$60</definedName>
    <definedName name="XDO_?FINAL_PER_NET?43?">SMIF!$H$18:$H$68</definedName>
    <definedName name="XDO_?FINAL_PER_NET?430?">'SFMP- Series 60'!$H$26:$H$30</definedName>
    <definedName name="XDO_?FINAL_PER_NET?431?">'SFMP- Series 60'!$H$26:$H$50</definedName>
    <definedName name="XDO_?FINAL_PER_NET?432?">'SFMP- Series 60'!$H$26:$H$65</definedName>
    <definedName name="XDO_?FINAL_PER_NET?433?">'SFMP- Series 60'!$H$26:$H$70</definedName>
    <definedName name="XDO_?FINAL_PER_NET?434?">SMCF!$H$10:$H$50</definedName>
    <definedName name="XDO_?FINAL_PER_NET?435?">SMCF!$H$10:$H$65</definedName>
    <definedName name="XDO_?FINAL_PER_NET?436?">SMCF!$H$10:$H$76</definedName>
    <definedName name="XDO_?FINAL_PER_NET?437?">SMCF!$H$10:$H$95</definedName>
    <definedName name="XDO_?FINAL_PER_NET?438?">SMCF!$H$10:$H$100</definedName>
    <definedName name="XDO_?FINAL_PER_NET?439?">'SFMP- Series 61'!$H$26:$H$36</definedName>
    <definedName name="XDO_?FINAL_PER_NET?44?">SMIF!$H$18:$H$78</definedName>
    <definedName name="XDO_?FINAL_PER_NET?440?">'SFMP- Series 61'!$H$26:$H$57</definedName>
    <definedName name="XDO_?FINAL_PER_NET?441?">'SFMP- Series 61'!$H$26:$H$72</definedName>
    <definedName name="XDO_?FINAL_PER_NET?442?">'SFMP- Series 61'!$H$26:$H$77</definedName>
    <definedName name="XDO_?FINAL_PER_NET?443?">'SFMP- Series 66'!$H$26:$H$34</definedName>
    <definedName name="XDO_?FINAL_PER_NET?444?">'SFMP- Series 66'!$H$26:$H$55</definedName>
    <definedName name="XDO_?FINAL_PER_NET?445?">'SFMP- Series 66'!$H$26:$H$70</definedName>
    <definedName name="XDO_?FINAL_PER_NET?446?">'SFMP- Series 66'!$H$26:$H$75</definedName>
    <definedName name="XDO_?FINAL_PER_NET?447?">'SFMP- Series 67'!$H$26:$H$34</definedName>
    <definedName name="XDO_?FINAL_PER_NET?448?">'SFMP- Series 67'!$H$26:$H$56</definedName>
    <definedName name="XDO_?FINAL_PER_NET?449?">'SFMP- Series 67'!$H$26:$H$71</definedName>
    <definedName name="XDO_?FINAL_PER_NET?45?">SMIF!$H$18:$H$83</definedName>
    <definedName name="XDO_?FINAL_PER_NET?450?">'SFMP- Series 67'!$H$26:$H$76</definedName>
    <definedName name="XDO_?FINAL_PER_NET?451?">'SFMP- Series 64'!$H$24</definedName>
    <definedName name="XDO_?FINAL_PER_NET?452?">'SFMP- Series 64'!$H$24:$H$32</definedName>
    <definedName name="XDO_?FINAL_PER_NET?453?">'SFMP- Series 64'!$H$24:$H$52</definedName>
    <definedName name="XDO_?FINAL_PER_NET?454?">'SFMP- Series 64'!$H$24:$H$67</definedName>
    <definedName name="XDO_?FINAL_PER_NET?455?">'SFMP- Series 64'!$H$24:$H$72</definedName>
    <definedName name="XDO_?FINAL_PER_NET?456?">'SFMP- Series 68'!$H$24</definedName>
    <definedName name="XDO_?FINAL_PER_NET?457?">'SFMP- Series 68'!$H$24:$H$41</definedName>
    <definedName name="XDO_?FINAL_PER_NET?458?">'SFMP- Series 68'!$H$24:$H$56</definedName>
    <definedName name="XDO_?FINAL_PER_NET?459?">'SFMP- Series 68'!$H$24:$H$61</definedName>
    <definedName name="XDO_?FINAL_PER_NET?46?">#REF!</definedName>
    <definedName name="XDO_?FINAL_PER_NET?460?">SNM150IF!$H$10:$H$159</definedName>
    <definedName name="XDO_?FINAL_PER_NET?461?">SNM150IF!$H$10:$H$202</definedName>
    <definedName name="XDO_?FINAL_PER_NET?462?">SNM150IF!$H$10:$H$207</definedName>
    <definedName name="XDO_?FINAL_PER_NET?463?">SNS250IF!$H$10:$H$260</definedName>
    <definedName name="XDO_?FINAL_PER_NET?464?">SNS250IF!$H$10:$H$303</definedName>
    <definedName name="XDO_?FINAL_PER_NET?465?">SNS250IF!$H$10:$H$308</definedName>
    <definedName name="XDO_?FINAL_PER_NET?466?">'SCIGI-JUN 2036'!$H$24:$H$26</definedName>
    <definedName name="XDO_?FINAL_PER_NET?467?">'SCIGI-JUN 2036'!$H$24:$H$55</definedName>
    <definedName name="XDO_?FINAL_PER_NET?468?">'SCIGI-JUN 2036'!$H$24:$H$60</definedName>
    <definedName name="XDO_?FINAL_PER_NET?469?">'SCIGI-APR 2029'!$H$24</definedName>
    <definedName name="XDO_?FINAL_PER_NET?47?">#REF!</definedName>
    <definedName name="XDO_?FINAL_PER_NET?470?">'SCIGI-APR 2029'!$H$24:$H$53</definedName>
    <definedName name="XDO_?FINAL_PER_NET?471?">'SCIGI-APR 2029'!$H$24:$H$58</definedName>
    <definedName name="XDO_?FINAL_PER_NET?472?">'SCISI-SEP 2027'!$H$24</definedName>
    <definedName name="XDO_?FINAL_PER_NET?473?">'SCISI-SEP 2027'!$H$24:$H$44</definedName>
    <definedName name="XDO_?FINAL_PER_NET?474?">'SCISI-SEP 2027'!$H$24:$H$71</definedName>
    <definedName name="XDO_?FINAL_PER_NET?475?">'SCISI-SEP 2027'!$H$24:$H$76</definedName>
    <definedName name="XDO_?FINAL_PER_NET?476?">'SFMP- Series 72'!$H$38:$H$41</definedName>
    <definedName name="XDO_?FINAL_PER_NET?477?">'SFMP- Series 72'!$H$38:$H$56</definedName>
    <definedName name="XDO_?FINAL_PER_NET?478?">'SFMP- Series 72'!$H$38:$H$61</definedName>
    <definedName name="XDO_?FINAL_PER_NET?479?">'SFMP- Series 73'!$H$38:$H$41</definedName>
    <definedName name="XDO_?FINAL_PER_NET?48?">SCOF!$H$10:$H$57</definedName>
    <definedName name="XDO_?FINAL_PER_NET?480?">'SFMP- Series 73'!$H$38:$H$56</definedName>
    <definedName name="XDO_?FINAL_PER_NET?481?">'SFMP- Series 73'!$H$38:$H$61</definedName>
    <definedName name="XDO_?FINAL_PER_NET?482?">SLDF!$H$24:$H$34</definedName>
    <definedName name="XDO_?FINAL_PER_NET?483?">SLDF!$H$24:$H$55</definedName>
    <definedName name="XDO_?FINAL_PER_NET?484?">SLDF!$H$24:$H$65</definedName>
    <definedName name="XDO_?FINAL_PER_NET?485?">SLDF!$H$24:$H$70</definedName>
    <definedName name="XDO_?FINAL_PER_NET?486?">'SFMP- Series 74'!$H$26:$H$33</definedName>
    <definedName name="XDO_?FINAL_PER_NET?487?">'SFMP- Series 74'!$H$26:$H$50</definedName>
    <definedName name="XDO_?FINAL_PER_NET?488?">'SFMP- Series 74'!$H$26:$H$65</definedName>
    <definedName name="XDO_?FINAL_PER_NET?489?">'SFMP- Series 74'!$H$26:$H$70</definedName>
    <definedName name="XDO_?FINAL_PER_NET?49?">SCOF!$H$10:$H$100</definedName>
    <definedName name="XDO_?FINAL_PER_NET?490?">'SFMP- Series 76'!$H$18:$H$21</definedName>
    <definedName name="XDO_?FINAL_PER_NET?491?">'SFMP- Series 76'!$H$18:$H$31</definedName>
    <definedName name="XDO_?FINAL_PER_NET?492?">'SFMP- Series 76'!$H$18:$H$48</definedName>
    <definedName name="XDO_?FINAL_PER_NET?493?">'SFMP- Series 76'!$H$18:$H$63</definedName>
    <definedName name="XDO_?FINAL_PER_NET?494?">'SFMP- Series 76'!$H$18:$H$68</definedName>
    <definedName name="XDO_?FINAL_PER_NET?495?">'SFMP- Series 78'!$H$18:$H$22</definedName>
    <definedName name="XDO_?FINAL_PER_NET?496?">'SFMP- Series 78'!$H$18:$H$34</definedName>
    <definedName name="XDO_?FINAL_PER_NET?497?">'SFMP- Series 78'!$H$18:$H$50</definedName>
    <definedName name="XDO_?FINAL_PER_NET?498?">'SFMP- Series 78'!$H$18:$H$65</definedName>
    <definedName name="XDO_?FINAL_PER_NET?499?">'SFMP- Series 78'!$H$18:$H$70</definedName>
    <definedName name="XDO_?FINAL_PER_NET?5?">#REF!</definedName>
    <definedName name="XDO_?FINAL_PER_NET?50?">SCOF!$H$10:$H$105</definedName>
    <definedName name="XDO_?FINAL_PER_NET?500?">SDYF!$H$10:$H$44</definedName>
    <definedName name="XDO_?FINAL_PER_NET?501?">SDYF!$H$10:$H$57</definedName>
    <definedName name="XDO_?FINAL_PER_NET?502?">SDYF!$H$10:$H$52</definedName>
    <definedName name="XDO_?FINAL_PER_NET?503?">SDYF!$H$10:$H$96</definedName>
    <definedName name="XDO_?FINAL_PER_NET?504?">SDYF!$H$10:$H$101</definedName>
    <definedName name="XDO_?FINAL_PER_NET?505?">'SFMP- Series 79'!$H$18:$H$21</definedName>
    <definedName name="XDO_?FINAL_PER_NET?506?">'SFMP- Series 79'!$H$18:$H$44</definedName>
    <definedName name="XDO_?FINAL_PER_NET?507?">'SFMP- Series 79'!$H$18:$H$59</definedName>
    <definedName name="XDO_?FINAL_PER_NET?508?">'SFMP- Series 79'!$H$18:$H$64</definedName>
    <definedName name="XDO_?FINAL_PER_NET?509?">'SFMP- Series 81'!$H$18:$H$25</definedName>
    <definedName name="XDO_?FINAL_PER_NET?51?">STOF!$H$10:$H$26</definedName>
    <definedName name="XDO_?FINAL_PER_NET?510?">'SFMP- Series 81'!$H$18:$H$41</definedName>
    <definedName name="XDO_?FINAL_PER_NET?511?">'SFMP- Series 81'!$H$18:$H$59</definedName>
    <definedName name="XDO_?FINAL_PER_NET?512?">'SFMP- Series 81'!$H$18:$H$74</definedName>
    <definedName name="XDO_?FINAL_PER_NET?513?">'SFMP- Series 81'!$H$18:$H$79</definedName>
    <definedName name="XDO_?FINAL_PER_NET?514?">'SBI-BSE-SENSEX-IF'!$H$10:$H$39</definedName>
    <definedName name="XDO_?FINAL_PER_NET?515?">'SBI-BSE-SENSEX-IF'!$H$10:$H$82</definedName>
    <definedName name="XDO_?FINAL_PER_NET?516?">'SBI-BSE-SENSEX-IF'!$H$10:$H$87</definedName>
    <definedName name="XDO_?FINAL_PER_NET?517?">LIQUIDSBI!$H$52</definedName>
    <definedName name="XDO_?FINAL_PER_NET?518?">LIQUIDSBI!$H$52:$H$57</definedName>
    <definedName name="XDO_?FINAL_PER_NET?519?">SN50EWIF!$H$10:$H$59</definedName>
    <definedName name="XDO_?FINAL_PER_NET?52?">STOF!$H$10:$H$31</definedName>
    <definedName name="XDO_?FINAL_PER_NET?520?">SN50EWIF!$H$10:$H$102</definedName>
    <definedName name="XDO_?FINAL_PER_NET?521?">SN50EWIF!$H$10:$H$107</definedName>
    <definedName name="XDO_?FINAL_PER_NET?522?">SEOF!$H$10:$H$35</definedName>
    <definedName name="XDO_?FINAL_PER_NET?523?">SEOF!$H$10:$H$60</definedName>
    <definedName name="XDO_?FINAL_PER_NET?524?">SEOF!$H$10:$H$79</definedName>
    <definedName name="XDO_?FINAL_PER_NET?525?">SEOF!$H$10:$H$84</definedName>
    <definedName name="XDO_?FINAL_PER_NET?526?">'SBI-AOF'!$H$10:$H$33</definedName>
    <definedName name="XDO_?FINAL_PER_NET?527?">'SBI-AOF'!$H$10:$H$58</definedName>
    <definedName name="XDO_?FINAL_PER_NET?528?">'SBI-AOF'!$H$10:$H$77</definedName>
    <definedName name="XDO_?FINAL_PER_NET?529?">'SBI-AOF'!$H$10:$H$82</definedName>
    <definedName name="XDO_?FINAL_PER_NET?53?">STOF!$H$10:$H$39</definedName>
    <definedName name="XDO_?FINAL_PER_NET?530?">#REF!</definedName>
    <definedName name="XDO_?FINAL_PER_NET?531?">#REF!</definedName>
    <definedName name="XDO_?FINAL_PER_NET?532?">#REF!</definedName>
    <definedName name="XDO_?FINAL_PER_NET?533?">#REF!</definedName>
    <definedName name="XDO_?FINAL_PER_NET?534?">#REF!</definedName>
    <definedName name="XDO_?FINAL_PER_NET?535?">#REF!</definedName>
    <definedName name="XDO_?FINAL_PER_NET?536?">#REF!</definedName>
    <definedName name="XDO_?FINAL_PER_NET?537?">#REF!</definedName>
    <definedName name="XDO_?FINAL_PER_NET?538?">#REF!</definedName>
    <definedName name="XDO_?FINAL_PER_NET?539?">#REF!</definedName>
    <definedName name="XDO_?FINAL_PER_NET?54?">STOF!$H$10:$H$78</definedName>
    <definedName name="XDO_?FINAL_PER_NET?540?">#REF!</definedName>
    <definedName name="XDO_?FINAL_PER_NET?541?">#REF!</definedName>
    <definedName name="XDO_?FINAL_PER_NET?542?">#REF!</definedName>
    <definedName name="XDO_?FINAL_PER_NET?543?">#REF!</definedName>
    <definedName name="XDO_?FINAL_PER_NET?544?">#REF!</definedName>
    <definedName name="XDO_?FINAL_PER_NET?545?">#REF!</definedName>
    <definedName name="XDO_?FINAL_PER_NET?546?">#REF!</definedName>
    <definedName name="XDO_?FINAL_PER_NET?547?">#REF!</definedName>
    <definedName name="XDO_?FINAL_PER_NET?548?">#REF!</definedName>
    <definedName name="XDO_?FINAL_PER_NET?549?">#REF!</definedName>
    <definedName name="XDO_?FINAL_PER_NET?55?">STOF!$H$10:$H$83</definedName>
    <definedName name="XDO_?FINAL_PER_NET?550?">#REF!</definedName>
    <definedName name="XDO_?FINAL_PER_NET?56?">SHOF!$H$10:$H$37</definedName>
    <definedName name="XDO_?FINAL_PER_NET?57?">SHOF!$H$10:$H$43</definedName>
    <definedName name="XDO_?FINAL_PER_NET?58?">SHOF!$H$10:$H$82</definedName>
    <definedName name="XDO_?FINAL_PER_NET?59?">SHOF!$H$10:$H$87</definedName>
    <definedName name="XDO_?FINAL_PER_NET?6?">#REF!</definedName>
    <definedName name="XDO_?FINAL_PER_NET?60?">SCF!$H$10:$H$99</definedName>
    <definedName name="XDO_?FINAL_PER_NET?61?">SCF!$H$10:$H$106</definedName>
    <definedName name="XDO_?FINAL_PER_NET?62?">SCF!$H$10:$H$110</definedName>
    <definedName name="XDO_?FINAL_PER_NET?63?">SCF!$H$10:$H$135</definedName>
    <definedName name="XDO_?FINAL_PER_NET?64?">SCF!$H$10:$H$154</definedName>
    <definedName name="XDO_?FINAL_PER_NET?65?">SCF!$H$10:$H$159</definedName>
    <definedName name="XDO_?FINAL_PER_NET?66?">SNIF!$H$10:$H$59</definedName>
    <definedName name="XDO_?FINAL_PER_NET?67?">SNIF!$H$10:$H$102</definedName>
    <definedName name="XDO_?FINAL_PER_NET?68?">SNIF!$H$10:$H$107</definedName>
    <definedName name="XDO_?FINAL_PER_NET?69?">'SMCBF-SP'!$H$10:$H$30</definedName>
    <definedName name="XDO_?FINAL_PER_NET?7?">#REF!</definedName>
    <definedName name="XDO_?FINAL_PER_NET?70?">'SMCBF-SP'!$H$10:$H$46</definedName>
    <definedName name="XDO_?FINAL_PER_NET?71?">'SMCBF-SP'!$H$10:$H$56</definedName>
    <definedName name="XDO_?FINAL_PER_NET?72?">'SMCBF-SP'!$H$10:$H$61</definedName>
    <definedName name="XDO_?FINAL_PER_NET?73?">'SMCBF-SP'!$H$10:$H$74</definedName>
    <definedName name="XDO_?FINAL_PER_NET?74?">'SMCBF-SP'!$H$10:$H$89</definedName>
    <definedName name="XDO_?FINAL_PER_NET?75?">'SMCBF-SP'!$H$10:$H$94</definedName>
    <definedName name="XDO_?FINAL_PER_NET?76?">SOF!$H$34:$H$36</definedName>
    <definedName name="XDO_?FINAL_PER_NET?77?">SOF!$H$34:$H$56</definedName>
    <definedName name="XDO_?FINAL_PER_NET?78?">SOF!$H$34:$H$61</definedName>
    <definedName name="XDO_?FINAL_PER_NET?79?">SMMDF!$H$18:$H$52</definedName>
    <definedName name="XDO_?FINAL_PER_NET?8?">#REF!</definedName>
    <definedName name="XDO_?FINAL_PER_NET?80?">SMMDF!$H$18:$H$64</definedName>
    <definedName name="XDO_?FINAL_PER_NET?81?">SMMDF!$H$18:$H$68</definedName>
    <definedName name="XDO_?FINAL_PER_NET?82?">SMMDF!$H$18:$H$87</definedName>
    <definedName name="XDO_?FINAL_PER_NET?83?">SMMDF!$H$18:$H$97</definedName>
    <definedName name="XDO_?FINAL_PER_NET?84?">SMMDF!$H$18:$H$102</definedName>
    <definedName name="XDO_?FINAL_PER_NET?85?">SLF!$H$30:$H$70</definedName>
    <definedName name="XDO_?FINAL_PER_NET?86?">SLF!$H$30:$H$90</definedName>
    <definedName name="XDO_?FINAL_PER_NET?87?">SLF!$H$30:$H$103</definedName>
    <definedName name="XDO_?FINAL_PER_NET?88?">SLF!$H$30:$H$114</definedName>
    <definedName name="XDO_?FINAL_PER_NET?89?">SLF!$H$30:$H$124</definedName>
    <definedName name="XDO_?FINAL_PER_NET?9?">SLMF!$H$10:$H$86</definedName>
    <definedName name="XDO_?FINAL_PER_NET?90?">SLF!$H$30:$H$129</definedName>
    <definedName name="XDO_?FINAL_PER_NET?91?">SDBF!$H$18:$H$21</definedName>
    <definedName name="XDO_?FINAL_PER_NET?92?">SDBF!$H$18:$H$35</definedName>
    <definedName name="XDO_?FINAL_PER_NET?93?">SDBF!$H$18:$H$40</definedName>
    <definedName name="XDO_?FINAL_PER_NET?94?">SDBF!$H$18:$H$59</definedName>
    <definedName name="XDO_?FINAL_PER_NET?95?">SDBF!$H$18:$H$69</definedName>
    <definedName name="XDO_?FINAL_PER_NET?96?">SDBF!$H$18:$H$74</definedName>
    <definedName name="XDO_?FINAL_PER_NET?97?">SSF!$H$24</definedName>
    <definedName name="XDO_?FINAL_PER_NET?98?">SSF!$H$24:$H$39</definedName>
    <definedName name="XDO_?FINAL_PER_NET?99?">SSF!$H$24:$H$70</definedName>
    <definedName name="XDO_?FINAL_QUANTITE?">SMEEF!$F$10:$F$99</definedName>
    <definedName name="XDO_?FINAL_QUANTITE?1?">#REF!</definedName>
    <definedName name="XDO_?FINAL_QUANTITE?10?">SLMF!$F$10:$F$92</definedName>
    <definedName name="XDO_?FINAL_QUANTITE?100?">SSF!$F$24:$F$120</definedName>
    <definedName name="XDO_?FINAL_QUANTITE?101?">SSF!$F$24:$F$128</definedName>
    <definedName name="XDO_?FINAL_QUANTITE?102?">SSF!$F$24:$F$139</definedName>
    <definedName name="XDO_?FINAL_QUANTITE?103?">SSF!$F$24:$F$149</definedName>
    <definedName name="XDO_?FINAL_QUANTITE?104?">SSF!$F$24:$F$154</definedName>
    <definedName name="XDO_?FINAL_QUANTITE?105?">SCRF!$F$16</definedName>
    <definedName name="XDO_?FINAL_QUANTITE?106?">SCRF!$F$16:$F$55</definedName>
    <definedName name="XDO_?FINAL_QUANTITE?107?">SCRF!$F$16:$F$68</definedName>
    <definedName name="XDO_?FINAL_QUANTITE?108?">SCRF!$F$16:$F$77</definedName>
    <definedName name="XDO_?FINAL_QUANTITE?109?">SCRF!$F$16:$F$90</definedName>
    <definedName name="XDO_?FINAL_QUANTITE?11?">SLMF!$F$10:$F$96</definedName>
    <definedName name="XDO_?FINAL_QUANTITE?110?">SCRF!$F$16:$F$100</definedName>
    <definedName name="XDO_?FINAL_QUANTITE?111?">SCRF!$F$16:$F$105</definedName>
    <definedName name="XDO_?FINAL_QUANTITE?112?">SFEF!$F$10:$F$31</definedName>
    <definedName name="XDO_?FINAL_QUANTITE?113?">SFEF!$F$10:$F$37</definedName>
    <definedName name="XDO_?FINAL_QUANTITE?114?">SFEF!$F$10:$F$40</definedName>
    <definedName name="XDO_?FINAL_QUANTITE?115?">SFEF!$F$10:$F$59</definedName>
    <definedName name="XDO_?FINAL_QUANTITE?116?">SFEF!$F$10:$F$78</definedName>
    <definedName name="XDO_?FINAL_QUANTITE?117?">SFEF!$F$10:$F$83</definedName>
    <definedName name="XDO_?FINAL_QUANTITE?118?">SCHF!$F$10:$F$52</definedName>
    <definedName name="XDO_?FINAL_QUANTITE?119?">SCHF!$F$10:$F$60</definedName>
    <definedName name="XDO_?FINAL_QUANTITE?12?">SLMF!$F$10:$F$135</definedName>
    <definedName name="XDO_?FINAL_QUANTITE?120?">SCHF!$F$10:$F$110</definedName>
    <definedName name="XDO_?FINAL_QUANTITE?121?">SCHF!$F$10:$F$124</definedName>
    <definedName name="XDO_?FINAL_QUANTITE?122?">SCHF!$F$10:$F$135</definedName>
    <definedName name="XDO_?FINAL_QUANTITE?123?">SCHF!$F$10:$F$154</definedName>
    <definedName name="XDO_?FINAL_QUANTITE?124?">SCHF!$F$10:$F$164</definedName>
    <definedName name="XDO_?FINAL_QUANTITE?125?">SCHF!$F$10:$F$169</definedName>
    <definedName name="XDO_?FINAL_QUANTITE?126?">SMUSD!$F$18:$F$40</definedName>
    <definedName name="XDO_?FINAL_QUANTITE?127?">SMUSD!$F$18:$F$51</definedName>
    <definedName name="XDO_?FINAL_QUANTITE?128?">SMUSD!$F$18:$F$66</definedName>
    <definedName name="XDO_?FINAL_QUANTITE?129?">SMUSD!$F$18:$F$91</definedName>
    <definedName name="XDO_?FINAL_QUANTITE?13?">SLMF!$F$10:$F$140</definedName>
    <definedName name="XDO_?FINAL_QUANTITE?130?">SMUSD!$F$18:$F$99</definedName>
    <definedName name="XDO_?FINAL_QUANTITE?131?">SMUSD!$F$18:$F$110</definedName>
    <definedName name="XDO_?FINAL_QUANTITE?132?">SMUSD!$F$18:$F$120</definedName>
    <definedName name="XDO_?FINAL_QUANTITE?133?">SMUSD!$F$18:$F$125</definedName>
    <definedName name="XDO_?FINAL_QUANTITE?134?">SMIDCAP!$F$10:$F$82</definedName>
    <definedName name="XDO_?FINAL_QUANTITE?135?">SMIDCAP!$F$10:$F$107</definedName>
    <definedName name="XDO_?FINAL_QUANTITE?136?">SMIDCAP!$F$10:$F$126</definedName>
    <definedName name="XDO_?FINAL_QUANTITE?137?">SMIDCAP!$F$10:$F$131</definedName>
    <definedName name="XDO_?FINAL_QUANTITE?138?">SMCMF!$F$24:$F$26</definedName>
    <definedName name="XDO_?FINAL_QUANTITE?139?">SMCMF!$F$24:$F$55</definedName>
    <definedName name="XDO_?FINAL_QUANTITE?14?">SLTEF!$F$10:$F$71</definedName>
    <definedName name="XDO_?FINAL_QUANTITE?140?">SMCMF!$F$24:$F$60</definedName>
    <definedName name="XDO_?FINAL_QUANTITE?141?">SMCOMMA!$F$10:$F$32</definedName>
    <definedName name="XDO_?FINAL_QUANTITE?142?">SMCOMMA!$F$10:$F$75</definedName>
    <definedName name="XDO_?FINAL_QUANTITE?143?">SMCOMMA!$F$10:$F$80</definedName>
    <definedName name="XDO_?FINAL_QUANTITE?144?">SMGF!$F$24:$F$29</definedName>
    <definedName name="XDO_?FINAL_QUANTITE?145?">SMGF!$F$24:$F$35</definedName>
    <definedName name="XDO_?FINAL_QUANTITE?146?">SMGF!$F$24:$F$62</definedName>
    <definedName name="XDO_?FINAL_QUANTITE?147?">SMGF!$F$24:$F$67</definedName>
    <definedName name="XDO_?FINAL_QUANTITE?148?">SFLEXI!$F$10:$F$97</definedName>
    <definedName name="XDO_?FINAL_QUANTITE?149?">SFLEXI!$F$10:$F$106</definedName>
    <definedName name="XDO_?FINAL_QUANTITE?15?">SLTEF!$F$10:$F$114</definedName>
    <definedName name="XDO_?FINAL_QUANTITE?150?">SFLEXI!$F$10:$F$127</definedName>
    <definedName name="XDO_?FINAL_QUANTITE?151?">SFLEXI!$F$10:$F$146</definedName>
    <definedName name="XDO_?FINAL_QUANTITE?152?">SFLEXI!$F$10:$F$151</definedName>
    <definedName name="XDO_?FINAL_QUANTITE?153?">SMAAF!$F$10:$F$62</definedName>
    <definedName name="XDO_?FINAL_QUANTITE?154?">SMAAF!$F$10:$F$74</definedName>
    <definedName name="XDO_?FINAL_QUANTITE?155?">SMAAF!$F$10:$F$70</definedName>
    <definedName name="XDO_?FINAL_QUANTITE?156?">SMAAF!$F$10:$F$106</definedName>
    <definedName name="XDO_?FINAL_QUANTITE?157?">SMAAF!$F$10:$F$119</definedName>
    <definedName name="XDO_?FINAL_QUANTITE?158?">SMAAF!$F$10:$F$125</definedName>
    <definedName name="XDO_?FINAL_QUANTITE?159?">SMAAF!$F$10:$F$131</definedName>
    <definedName name="XDO_?FINAL_QUANTITE?16?">SLTEF!$F$10:$F$119</definedName>
    <definedName name="XDO_?FINAL_QUANTITE?160?">SMAAF!$F$10:$F$145</definedName>
    <definedName name="XDO_?FINAL_QUANTITE?161?">SMAAF!$F$10:$F$157</definedName>
    <definedName name="XDO_?FINAL_QUANTITE?162?">SMAAF!$F$10:$F$162</definedName>
    <definedName name="XDO_?FINAL_QUANTITE?163?">SBLUECHIP!$F$10:$F$59</definedName>
    <definedName name="XDO_?FINAL_QUANTITE?164?">SBLUECHIP!$F$10:$F$86</definedName>
    <definedName name="XDO_?FINAL_QUANTITE?165?">SBLUECHIP!$F$10:$F$105</definedName>
    <definedName name="XDO_?FINAL_QUANTITE?166?">SBLUECHIP!$F$10:$F$110</definedName>
    <definedName name="XDO_?FINAL_QUANTITE?167?">SAOF!$F$10:$F$175</definedName>
    <definedName name="XDO_?FINAL_QUANTITE?168?">SAOF!$F$10:$F$197</definedName>
    <definedName name="XDO_?FINAL_QUANTITE?169?">SAOF!$F$10:$F$216</definedName>
    <definedName name="XDO_?FINAL_QUANTITE?17?">#REF!</definedName>
    <definedName name="XDO_?FINAL_QUANTITE?170?">SAOF!$F$10:$F$221</definedName>
    <definedName name="XDO_?FINAL_QUANTITE?171?">SAOF!$F$10:$F$233</definedName>
    <definedName name="XDO_?FINAL_QUANTITE?172?">SAOF!$F$10:$F$243</definedName>
    <definedName name="XDO_?FINAL_QUANTITE?173?">SAOF!$F$10:$F$255</definedName>
    <definedName name="XDO_?FINAL_QUANTITE?174?">SAOF!$F$10:$F$260</definedName>
    <definedName name="XDO_?FINAL_QUANTITE?175?">SIF!$F$10:$F$53</definedName>
    <definedName name="XDO_?FINAL_QUANTITE?176?">SIF!$F$10:$F$61</definedName>
    <definedName name="XDO_?FINAL_QUANTITE?177?">SIF!$F$10:$F$100</definedName>
    <definedName name="XDO_?FINAL_QUANTITE?178?">SIF!$F$10:$F$105</definedName>
    <definedName name="XDO_?FINAL_QUANTITE?179?">SMLDF!$F$18:$F$70</definedName>
    <definedName name="XDO_?FINAL_QUANTITE?18?">#REF!</definedName>
    <definedName name="XDO_?FINAL_QUANTITE?180?">SMLDF!$F$18:$F$81</definedName>
    <definedName name="XDO_?FINAL_QUANTITE?181?">SMLDF!$F$18:$F$85</definedName>
    <definedName name="XDO_?FINAL_QUANTITE?182?">SMLDF!$F$18:$F$93</definedName>
    <definedName name="XDO_?FINAL_QUANTITE?183?">SMLDF!$F$18:$F$104</definedName>
    <definedName name="XDO_?FINAL_QUANTITE?184?">SMLDF!$F$18:$F$113</definedName>
    <definedName name="XDO_?FINAL_QUANTITE?185?">SMLDF!$F$18:$F$120</definedName>
    <definedName name="XDO_?FINAL_QUANTITE?186?">SMLDF!$F$18:$F$130</definedName>
    <definedName name="XDO_?FINAL_QUANTITE?187?">SMLDF!$F$18:$F$135</definedName>
    <definedName name="XDO_?FINAL_QUANTITE?188?">SSTDF!$F$18:$F$80</definedName>
    <definedName name="XDO_?FINAL_QUANTITE?189?">SSTDF!$F$18:$F$96</definedName>
    <definedName name="XDO_?FINAL_QUANTITE?19?">#REF!</definedName>
    <definedName name="XDO_?FINAL_QUANTITE?190?">SSTDF!$F$18:$F$100</definedName>
    <definedName name="XDO_?FINAL_QUANTITE?191?">SSTDF!$F$18:$F$113</definedName>
    <definedName name="XDO_?FINAL_QUANTITE?192?">SSTDF!$F$18:$F$120</definedName>
    <definedName name="XDO_?FINAL_QUANTITE?193?">SSTDF!$F$18:$F$130</definedName>
    <definedName name="XDO_?FINAL_QUANTITE?194?">SSTDF!$F$18:$F$135</definedName>
    <definedName name="XDO_?FINAL_QUANTITE?195?">SETFGOLD!$F$46</definedName>
    <definedName name="XDO_?FINAL_QUANTITE?196?">SETFGOLD!$F$46:$F$54</definedName>
    <definedName name="XDO_?FINAL_QUANTITE?197?">SETFGOLD!$F$46:$F$59</definedName>
    <definedName name="XDO_?FINAL_QUANTITE?198?">SPSU!$F$10:$F$35</definedName>
    <definedName name="XDO_?FINAL_QUANTITE?199?">SPSU!$F$10:$F$78</definedName>
    <definedName name="XDO_?FINAL_QUANTITE?2?">#REF!</definedName>
    <definedName name="XDO_?FINAL_QUANTITE?20?">#REF!</definedName>
    <definedName name="XDO_?FINAL_QUANTITE?200?">SPSU!$F$10:$F$83</definedName>
    <definedName name="XDO_?FINAL_QUANTITE?201?">SGF!$F$42</definedName>
    <definedName name="XDO_?FINAL_QUANTITE?202?">SGF!$F$42:$F$54</definedName>
    <definedName name="XDO_?FINAL_QUANTITE?203?">SGF!$F$42:$F$59</definedName>
    <definedName name="XDO_?FINAL_QUANTITE?204?">SBISENSEX!$F$10:$F$39</definedName>
    <definedName name="XDO_?FINAL_QUANTITE?205?">SBISENSEX!$F$10:$F$82</definedName>
    <definedName name="XDO_?FINAL_QUANTITE?206?">SBISENSEX!$F$10:$F$87</definedName>
    <definedName name="XDO_?FINAL_QUANTITE?207?">SSCF!$F$10:$F$64</definedName>
    <definedName name="XDO_?FINAL_QUANTITE?208?">SSCF!$F$10:$F$107</definedName>
    <definedName name="XDO_?FINAL_QUANTITE?209?">SSCF!$F$10:$F$112</definedName>
    <definedName name="XDO_?FINAL_QUANTITE?21?">SMGLF!$F$10:$F$33</definedName>
    <definedName name="XDO_?FINAL_QUANTITE?210?">SBPF!$F$18:$F$57</definedName>
    <definedName name="XDO_?FINAL_QUANTITE?211?">SBPF!$F$18:$F$69</definedName>
    <definedName name="XDO_?FINAL_QUANTITE?212?">SBPF!$F$18:$F$90</definedName>
    <definedName name="XDO_?FINAL_QUANTITE?213?">SBPF!$F$18:$F$100</definedName>
    <definedName name="XDO_?FINAL_QUANTITE?214?">SBPF!$F$18:$F$105</definedName>
    <definedName name="XDO_?FINAL_QUANTITE?215?">'SLTAF-I'!$F$10:$F$34</definedName>
    <definedName name="XDO_?FINAL_QUANTITE?216?">'SLTAF-I'!$F$10:$F$77</definedName>
    <definedName name="XDO_?FINAL_QUANTITE?217?">'SLTAF-I'!$F$10:$F$82</definedName>
    <definedName name="XDO_?FINAL_QUANTITE?218?">'SLTAF-II'!$F$10:$F$34</definedName>
    <definedName name="XDO_?FINAL_QUANTITE?219?">'SLTAF-II'!$F$10:$F$77</definedName>
    <definedName name="XDO_?FINAL_QUANTITE?22?">SMGLF!$F$10:$F$42</definedName>
    <definedName name="XDO_?FINAL_QUANTITE?220?">'SLTAF-II'!$F$10:$F$82</definedName>
    <definedName name="XDO_?FINAL_QUANTITE?221?">SBFS!$F$10:$F$31</definedName>
    <definedName name="XDO_?FINAL_QUANTITE?222?">SBFS!$F$10:$F$74</definedName>
    <definedName name="XDO_?FINAL_QUANTITE?223?">SBFS!$F$10:$F$79</definedName>
    <definedName name="XDO_?FINAL_QUANTITE?224?">SETFNN50!$F$10:$F$59</definedName>
    <definedName name="XDO_?FINAL_QUANTITE?225?">SETFNN50!$F$10:$F$102</definedName>
    <definedName name="XDO_?FINAL_QUANTITE?226?">SETFNN50!$F$10:$F$107</definedName>
    <definedName name="XDO_?FINAL_QUANTITE?227?">SETFNIFBK!$F$10:$F$21</definedName>
    <definedName name="XDO_?FINAL_QUANTITE?228?">SETFNIFBK!$F$10:$F$64</definedName>
    <definedName name="XDO_?FINAL_QUANTITE?229?">SETFNIFBK!$F$10:$F$69</definedName>
    <definedName name="XDO_?FINAL_QUANTITE?23?">SMGLF!$F$10:$F$44</definedName>
    <definedName name="XDO_?FINAL_QUANTITE?230?">SETFBSE100!$F$10:$F$110</definedName>
    <definedName name="XDO_?FINAL_QUANTITE?231?">SETFBSE100!$F$10:$F$157</definedName>
    <definedName name="XDO_?FINAL_QUANTITE?232?">SESF!$F$10:$F$127</definedName>
    <definedName name="XDO_?FINAL_QUANTITE?233?">SESF!$F$10:$F$133</definedName>
    <definedName name="XDO_?FINAL_QUANTITE?234?">SESF!$F$10:$F$142</definedName>
    <definedName name="XDO_?FINAL_QUANTITE?235?">SESF!$F$10:$F$138</definedName>
    <definedName name="XDO_?FINAL_QUANTITE?236?">SESF!$F$10:$F$164</definedName>
    <definedName name="XDO_?FINAL_QUANTITE?237?">SESF!$F$10:$F$174</definedName>
    <definedName name="XDO_?FINAL_QUANTITE?238?">SESF!$F$10:$F$182</definedName>
    <definedName name="XDO_?FINAL_QUANTITE?239?">SESF!$F$10:$F$189</definedName>
    <definedName name="XDO_?FINAL_QUANTITE?24?">SMGLF!$F$10:$F$81</definedName>
    <definedName name="XDO_?FINAL_QUANTITE?240?">SESF!$F$10:$F$208</definedName>
    <definedName name="XDO_?FINAL_QUANTITE?241?">SESF!$F$10:$F$213</definedName>
    <definedName name="XDO_?FINAL_QUANTITE?242?">SETFNIF50!$F$10:$F$59</definedName>
    <definedName name="XDO_?FINAL_QUANTITE?243?">SETFNIF50!$F$10:$F$102</definedName>
    <definedName name="XDO_?FINAL_QUANTITE?244?">SETFNIF50!$F$10:$F$107</definedName>
    <definedName name="XDO_?FINAL_QUANTITE?245?">'SLTAF-III'!$F$10:$F$35</definedName>
    <definedName name="XDO_?FINAL_QUANTITE?246?">'SLTAF-III'!$F$10:$F$78</definedName>
    <definedName name="XDO_?FINAL_QUANTITE?247?">'SLTAF-III'!$F$10:$F$83</definedName>
    <definedName name="XDO_?FINAL_QUANTITE?248?">SETF10GILT!$F$24</definedName>
    <definedName name="XDO_?FINAL_QUANTITE?249?">SETF10GILT!$F$24:$F$53</definedName>
    <definedName name="XDO_?FINAL_QUANTITE?25?">SMGLF!$F$10:$F$86</definedName>
    <definedName name="XDO_?FINAL_QUANTITE?250?">SETF10GILT!$F$24:$F$58</definedName>
    <definedName name="XDO_?FINAL_QUANTITE?251?">'SLTAF-IV'!$F$10:$F$30</definedName>
    <definedName name="XDO_?FINAL_QUANTITE?252?">'SLTAF-IV'!$F$10:$F$73</definedName>
    <definedName name="XDO_?FINAL_QUANTITE?253?">'SLTAF-IV'!$F$10:$F$78</definedName>
    <definedName name="XDO_?FINAL_QUANTITE?254?">'SLTAF-V'!$F$10:$F$32</definedName>
    <definedName name="XDO_?FINAL_QUANTITE?255?">'SLTAF-V'!$F$10:$F$75</definedName>
    <definedName name="XDO_?FINAL_QUANTITE?256?">'SLTAF-V'!$F$10:$F$80</definedName>
    <definedName name="XDO_?FINAL_QUANTITE?257?">'SLTAF-VI'!$F$10:$F$56</definedName>
    <definedName name="XDO_?FINAL_QUANTITE?258?">'SLTAF-VI'!$F$10:$F$99</definedName>
    <definedName name="XDO_?FINAL_QUANTITE?259?">'SLTAF-VI'!$F$10:$F$104</definedName>
    <definedName name="XDO_?FINAL_QUANTITE?26?">#REF!</definedName>
    <definedName name="XDO_?FINAL_QUANTITE?260?">SETFSN50!$F$10:$F$59</definedName>
    <definedName name="XDO_?FINAL_QUANTITE?261?">SETFSN50!$F$10:$F$106</definedName>
    <definedName name="XDO_?FINAL_QUANTITE?262?">SBIETFQLTY!$F$10:$F$39</definedName>
    <definedName name="XDO_?FINAL_QUANTITE?263?">SBIETFQLTY!$F$10:$F$82</definedName>
    <definedName name="XDO_?FINAL_QUANTITE?264?">SBIETFQLTY!$F$10:$F$87</definedName>
    <definedName name="XDO_?FINAL_QUANTITE?265?">SCBF!$F$18:$F$102</definedName>
    <definedName name="XDO_?FINAL_QUANTITE?266?">SCBF!$F$18:$F$115</definedName>
    <definedName name="XDO_?FINAL_QUANTITE?267?">SCBF!$F$18:$F$119</definedName>
    <definedName name="XDO_?FINAL_QUANTITE?268?">SCBF!$F$18:$F$138</definedName>
    <definedName name="XDO_?FINAL_QUANTITE?269?">SCBF!$F$18:$F$148</definedName>
    <definedName name="XDO_?FINAL_QUANTITE?27?">#REF!</definedName>
    <definedName name="XDO_?FINAL_QUANTITE?270?">SCBF!$F$18:$F$153</definedName>
    <definedName name="XDO_?FINAL_QUANTITE?271?">SEMVF!$F$10:$F$59</definedName>
    <definedName name="XDO_?FINAL_QUANTITE?272?">SEMVF!$F$10:$F$102</definedName>
    <definedName name="XDO_?FINAL_QUANTITE?273?">SEMVF!$F$10:$F$107</definedName>
    <definedName name="XDO_?FINAL_QUANTITE?274?">'SFMP- Series 1'!$F$26:$F$31</definedName>
    <definedName name="XDO_?FINAL_QUANTITE?275?">'SFMP- Series 1'!$F$26:$F$49</definedName>
    <definedName name="XDO_?FINAL_QUANTITE?276?">'SFMP- Series 1'!$F$26:$F$64</definedName>
    <definedName name="XDO_?FINAL_QUANTITE?277?">'SFMP- Series 1'!$F$26:$F$69</definedName>
    <definedName name="XDO_?FINAL_QUANTITE?278?">'SFMP- Series 6'!$F$26:$F$29</definedName>
    <definedName name="XDO_?FINAL_QUANTITE?279?">'SFMP- Series 6'!$F$26:$F$47</definedName>
    <definedName name="XDO_?FINAL_QUANTITE?28?">SEHF!$F$10:$F$40</definedName>
    <definedName name="XDO_?FINAL_QUANTITE?280?">'SFMP- Series 6'!$F$26:$F$62</definedName>
    <definedName name="XDO_?FINAL_QUANTITE?281?">'SFMP- Series 6'!$F$26:$F$67</definedName>
    <definedName name="XDO_?FINAL_QUANTITE?282?">'SFMP- Series 34'!$F$26</definedName>
    <definedName name="XDO_?FINAL_QUANTITE?283?">'SFMP- Series 34'!$F$26:$F$41</definedName>
    <definedName name="XDO_?FINAL_QUANTITE?284?">'SFMP- Series 34'!$F$26:$F$56</definedName>
    <definedName name="XDO_?FINAL_QUANTITE?285?">'SFMP- Series 34'!$F$26:$F$61</definedName>
    <definedName name="XDO_?FINAL_QUANTITE?286?">'SMCBF-IP'!$F$10:$F$42</definedName>
    <definedName name="XDO_?FINAL_QUANTITE?287?">'SMCBF-IP'!$F$10:$F$50</definedName>
    <definedName name="XDO_?FINAL_QUANTITE?288?">'SMCBF-IP'!$F$10:$F$52</definedName>
    <definedName name="XDO_?FINAL_QUANTITE?289?">'SMCBF-IP'!$F$10:$F$54</definedName>
    <definedName name="XDO_?FINAL_QUANTITE?29?">SEHF!$F$10:$F$45</definedName>
    <definedName name="XDO_?FINAL_QUANTITE?290?">'SMCBF-IP'!$F$10:$F$93</definedName>
    <definedName name="XDO_?FINAL_QUANTITE?291?">'SMCBF-IP'!$F$10:$F$98</definedName>
    <definedName name="XDO_?FINAL_QUANTITE?292?">SFRDF!$F$18:$F$26</definedName>
    <definedName name="XDO_?FINAL_QUANTITE?293?">SFRDF!$F$18:$F$35</definedName>
    <definedName name="XDO_?FINAL_QUANTITE?294?">SFRDF!$F$18:$F$39</definedName>
    <definedName name="XDO_?FINAL_QUANTITE?295?">SFRDF!$F$18:$F$58</definedName>
    <definedName name="XDO_?FINAL_QUANTITE?296?">SFRDF!$F$18:$F$68</definedName>
    <definedName name="XDO_?FINAL_QUANTITE?297?">SFRDF!$F$18:$F$73</definedName>
    <definedName name="XDO_?FINAL_QUANTITE?298?">SBIETFIT!$F$10:$F$19</definedName>
    <definedName name="XDO_?FINAL_QUANTITE?299?">SBIETFIT!$F$10:$F$62</definedName>
    <definedName name="XDO_?FINAL_QUANTITE?3?">#REF!</definedName>
    <definedName name="XDO_?FINAL_QUANTITE?30?">SEHF!$F$10:$F$56</definedName>
    <definedName name="XDO_?FINAL_QUANTITE?300?">SBIETFIT!$F$10:$F$67</definedName>
    <definedName name="XDO_?FINAL_QUANTITE?301?">SBIETFPB!$F$10:$F$19</definedName>
    <definedName name="XDO_?FINAL_QUANTITE?302?">SBIETFPB!$F$10:$F$62</definedName>
    <definedName name="XDO_?FINAL_QUANTITE?303?">SBIETFPB!$F$10:$F$67</definedName>
    <definedName name="XDO_?FINAL_QUANTITE?304?">'SRBF-AP'!$F$10:$F$51</definedName>
    <definedName name="XDO_?FINAL_QUANTITE?305?">'SRBF-AP'!$F$10:$F$61</definedName>
    <definedName name="XDO_?FINAL_QUANTITE?306?">'SRBF-AP'!$F$10:$F$70</definedName>
    <definedName name="XDO_?FINAL_QUANTITE?307?">'SRBF-AP'!$F$10:$F$74</definedName>
    <definedName name="XDO_?FINAL_QUANTITE?308?">'SRBF-AP'!$F$10:$F$101</definedName>
    <definedName name="XDO_?FINAL_QUANTITE?309?">'SRBF-AP'!$F$10:$F$106</definedName>
    <definedName name="XDO_?FINAL_QUANTITE?31?">SEHF!$F$10:$F$52</definedName>
    <definedName name="XDO_?FINAL_QUANTITE?310?">'SRBF-AHP'!$F$10:$F$51</definedName>
    <definedName name="XDO_?FINAL_QUANTITE?311?">'SRBF-AHP'!$F$10:$F$63</definedName>
    <definedName name="XDO_?FINAL_QUANTITE?312?">'SRBF-AHP'!$F$10:$F$59</definedName>
    <definedName name="XDO_?FINAL_QUANTITE?313?">'SRBF-AHP'!$F$10:$F$70</definedName>
    <definedName name="XDO_?FINAL_QUANTITE?314?">'SRBF-AHP'!$F$10:$F$80</definedName>
    <definedName name="XDO_?FINAL_QUANTITE?315?">'SRBF-AHP'!$F$10:$F$85</definedName>
    <definedName name="XDO_?FINAL_QUANTITE?316?">'SRBF-AHP'!$F$10:$F$112</definedName>
    <definedName name="XDO_?FINAL_QUANTITE?317?">'SRBF-AHP'!$F$10:$F$117</definedName>
    <definedName name="XDO_?FINAL_QUANTITE?318?">'SRBF-CHP'!$F$10:$F$51</definedName>
    <definedName name="XDO_?FINAL_QUANTITE?319?">'SRBF-CHP'!$F$10:$F$68</definedName>
    <definedName name="XDO_?FINAL_QUANTITE?32?">SEHF!$F$10:$F$92</definedName>
    <definedName name="XDO_?FINAL_QUANTITE?320?">'SRBF-CHP'!$F$10:$F$81</definedName>
    <definedName name="XDO_?FINAL_QUANTITE?321?">'SRBF-CHP'!$F$10:$F$110</definedName>
    <definedName name="XDO_?FINAL_QUANTITE?322?">'SRBF-CHP'!$F$10:$F$115</definedName>
    <definedName name="XDO_?FINAL_QUANTITE?323?">'SRBF-CP'!$F$10:$F$51</definedName>
    <definedName name="XDO_?FINAL_QUANTITE?324?">'SRBF-CP'!$F$10:$F$66</definedName>
    <definedName name="XDO_?FINAL_QUANTITE?325?">'SRBF-CP'!$F$10:$F$78</definedName>
    <definedName name="XDO_?FINAL_QUANTITE?326?">'SRBF-CP'!$F$10:$F$107</definedName>
    <definedName name="XDO_?FINAL_QUANTITE?327?">'SRBF-CP'!$F$10:$F$112</definedName>
    <definedName name="XDO_?FINAL_QUANTITE?328?">'SIA-US EQUITY FOF'!$F$14</definedName>
    <definedName name="XDO_?FINAL_QUANTITE?329?">'SIA-US EQUITY FOF'!$F$14:$F$53</definedName>
    <definedName name="XDO_?FINAL_QUANTITE?33?">SEHF!$F$10:$F$106</definedName>
    <definedName name="XDO_?FINAL_QUANTITE?330?">'SIA-US EQUITY FOF'!$F$14:$F$58</definedName>
    <definedName name="XDO_?FINAL_QUANTITE?331?">'SFMP- Series 41'!$F$18:$F$19</definedName>
    <definedName name="XDO_?FINAL_QUANTITE?332?">'SFMP- Series 41'!$F$18:$F$27</definedName>
    <definedName name="XDO_?FINAL_QUANTITE?333?">'SFMP- Series 41'!$F$18:$F$34</definedName>
    <definedName name="XDO_?FINAL_QUANTITE?334?">'SFMP- Series 41'!$F$18:$F$54</definedName>
    <definedName name="XDO_?FINAL_QUANTITE?335?">'SFMP- Series 41'!$F$18:$F$69</definedName>
    <definedName name="XDO_?FINAL_QUANTITE?336?">'SFMP- Series 41'!$F$18:$F$74</definedName>
    <definedName name="XDO_?FINAL_QUANTITE?337?">'SFMP- Series 42'!$F$18</definedName>
    <definedName name="XDO_?FINAL_QUANTITE?338?">'SFMP- Series 42'!$F$18:$F$40</definedName>
    <definedName name="XDO_?FINAL_QUANTITE?339?">'SFMP- Series 42'!$F$18:$F$62</definedName>
    <definedName name="XDO_?FINAL_QUANTITE?34?">SEHF!$F$10:$F$113</definedName>
    <definedName name="XDO_?FINAL_QUANTITE?340?">'SFMP- Series 42'!$F$18:$F$77</definedName>
    <definedName name="XDO_?FINAL_QUANTITE?341?">'SFMP- Series 42'!$F$18:$F$82</definedName>
    <definedName name="XDO_?FINAL_QUANTITE?342?">'SFMP- Series 43'!$F$26:$F$34</definedName>
    <definedName name="XDO_?FINAL_QUANTITE?343?">'SFMP- Series 43'!$F$26:$F$52</definedName>
    <definedName name="XDO_?FINAL_QUANTITE?344?">'SFMP- Series 43'!$F$26:$F$67</definedName>
    <definedName name="XDO_?FINAL_QUANTITE?345?">'SFMP- Series 43'!$F$26:$F$72</definedName>
    <definedName name="XDO_?FINAL_QUANTITE?346?">'SNN50'!$F$10:$F$59</definedName>
    <definedName name="XDO_?FINAL_QUANTITE?347?">'SNN50'!$F$10:$F$102</definedName>
    <definedName name="XDO_?FINAL_QUANTITE?348?">'SNN50'!$F$10:$F$107</definedName>
    <definedName name="XDO_?FINAL_QUANTITE?349?">'SFMP- Series 44'!$F$26:$F$31</definedName>
    <definedName name="XDO_?FINAL_QUANTITE?35?">SEHF!$F$10:$F$126</definedName>
    <definedName name="XDO_?FINAL_QUANTITE?350?">'SFMP- Series 44'!$F$26:$F$53</definedName>
    <definedName name="XDO_?FINAL_QUANTITE?351?">'SFMP- Series 44'!$F$26:$F$68</definedName>
    <definedName name="XDO_?FINAL_QUANTITE?352?">'SFMP- Series 44'!$F$26:$F$73</definedName>
    <definedName name="XDO_?FINAL_QUANTITE?353?">'SFMP- Series 45'!$F$26:$F$33</definedName>
    <definedName name="XDO_?FINAL_QUANTITE?354?">'SFMP- Series 45'!$F$26:$F$56</definedName>
    <definedName name="XDO_?FINAL_QUANTITE?355?">'SFMP- Series 45'!$F$26:$F$71</definedName>
    <definedName name="XDO_?FINAL_QUANTITE?356?">'SFMP- Series 45'!$F$26:$F$76</definedName>
    <definedName name="XDO_?FINAL_QUANTITE?357?">SBIETFCON!$F$10:$F$39</definedName>
    <definedName name="XDO_?FINAL_QUANTITE?358?">SBIETFCON!$F$10:$F$82</definedName>
    <definedName name="XDO_?FINAL_QUANTITE?359?">SBIETFCON!$F$10:$F$87</definedName>
    <definedName name="XDO_?FINAL_QUANTITE?36?">SEHF!$F$10:$F$141</definedName>
    <definedName name="XDO_?FINAL_QUANTITE?360?">'SFMP- Series 46'!$F$26:$F$29</definedName>
    <definedName name="XDO_?FINAL_QUANTITE?361?">'SFMP- Series 46'!$F$26:$F$48</definedName>
    <definedName name="XDO_?FINAL_QUANTITE?362?">'SFMP- Series 46'!$F$26:$F$63</definedName>
    <definedName name="XDO_?FINAL_QUANTITE?363?">'SFMP- Series 46'!$F$26:$F$68</definedName>
    <definedName name="XDO_?FINAL_QUANTITE?364?">'SFMP- Series 47'!$F$26:$F$27</definedName>
    <definedName name="XDO_?FINAL_QUANTITE?365?">'SFMP- Series 47'!$F$26:$F$46</definedName>
    <definedName name="XDO_?FINAL_QUANTITE?366?">'SFMP- Series 47'!$F$26:$F$61</definedName>
    <definedName name="XDO_?FINAL_QUANTITE?367?">'SFMP- Series 47'!$F$26:$F$66</definedName>
    <definedName name="XDO_?FINAL_QUANTITE?368?">'SFMP- Series 48'!$F$26:$F$28</definedName>
    <definedName name="XDO_?FINAL_QUANTITE?369?">'SFMP- Series 48'!$F$26:$F$45</definedName>
    <definedName name="XDO_?FINAL_QUANTITE?37?">SEHF!$F$10:$F$146</definedName>
    <definedName name="XDO_?FINAL_QUANTITE?370?">'SFMP- Series 48'!$F$26:$F$60</definedName>
    <definedName name="XDO_?FINAL_QUANTITE?371?">'SFMP- Series 48'!$F$26:$F$65</definedName>
    <definedName name="XDO_?FINAL_QUANTITE?372?">SBAF!$F$10:$F$81</definedName>
    <definedName name="XDO_?FINAL_QUANTITE?373?">SBAF!$F$10:$F$87</definedName>
    <definedName name="XDO_?FINAL_QUANTITE?374?">SBAF!$F$10:$F$95</definedName>
    <definedName name="XDO_?FINAL_QUANTITE?375?">SBAF!$F$10:$F$91</definedName>
    <definedName name="XDO_?FINAL_QUANTITE?376?">SBAF!$F$10:$F$122</definedName>
    <definedName name="XDO_?FINAL_QUANTITE?377?">SBAF!$F$10:$F$135</definedName>
    <definedName name="XDO_?FINAL_QUANTITE?378?">SBAF!$F$10:$F$147</definedName>
    <definedName name="XDO_?FINAL_QUANTITE?379?">SBAF!$F$10:$F$156</definedName>
    <definedName name="XDO_?FINAL_QUANTITE?38?">#REF!</definedName>
    <definedName name="XDO_?FINAL_QUANTITE?380?">SBAF!$F$10:$F$175</definedName>
    <definedName name="XDO_?FINAL_QUANTITE?381?">SBAF!$F$10:$F$180</definedName>
    <definedName name="XDO_?FINAL_QUANTITE?382?">'SFMP- Series 49'!$F$26:$F$33</definedName>
    <definedName name="XDO_?FINAL_QUANTITE?383?">'SFMP- Series 49'!$F$26:$F$52</definedName>
    <definedName name="XDO_?FINAL_QUANTITE?384?">'SFMP- Series 49'!$F$26:$F$67</definedName>
    <definedName name="XDO_?FINAL_QUANTITE?385?">'SFMP- Series 49'!$F$26:$F$72</definedName>
    <definedName name="XDO_?FINAL_QUANTITE?386?">'SFMP- Series 50'!$F$26:$F$30</definedName>
    <definedName name="XDO_?FINAL_QUANTITE?387?">'SFMP- Series 50'!$F$26:$F$48</definedName>
    <definedName name="XDO_?FINAL_QUANTITE?388?">'SFMP- Series 50'!$F$26:$F$63</definedName>
    <definedName name="XDO_?FINAL_QUANTITE?389?">'SFMP- Series 50'!$F$26:$F$68</definedName>
    <definedName name="XDO_?FINAL_QUANTITE?39?">#REF!</definedName>
    <definedName name="XDO_?FINAL_QUANTITE?390?">'SFMP- Series 51'!$F$26:$F$36</definedName>
    <definedName name="XDO_?FINAL_QUANTITE?391?">'SFMP- Series 51'!$F$26:$F$57</definedName>
    <definedName name="XDO_?FINAL_QUANTITE?392?">'SFMP- Series 51'!$F$26:$F$72</definedName>
    <definedName name="XDO_?FINAL_QUANTITE?393?">'SFMP- Series 51'!$F$26:$F$77</definedName>
    <definedName name="XDO_?FINAL_QUANTITE?394?">'SFMP- Series 52'!$F$26:$F$30</definedName>
    <definedName name="XDO_?FINAL_QUANTITE?395?">'SFMP- Series 52'!$F$26:$F$51</definedName>
    <definedName name="XDO_?FINAL_QUANTITE?396?">'SFMP- Series 52'!$F$26:$F$66</definedName>
    <definedName name="XDO_?FINAL_QUANTITE?397?">'SFMP- Series 52'!$F$26:$F$71</definedName>
    <definedName name="XDO_?FINAL_QUANTITE?398?">'SFMP- Series 53'!$F$26:$F$34</definedName>
    <definedName name="XDO_?FINAL_QUANTITE?399?">'SFMP- Series 53'!$F$26:$F$54</definedName>
    <definedName name="XDO_?FINAL_QUANTITE?4?">#REF!</definedName>
    <definedName name="XDO_?FINAL_QUANTITE?40?">SMIF!$F$18:$F$32</definedName>
    <definedName name="XDO_?FINAL_QUANTITE?400?">'SFMP- Series 53'!$F$26:$F$69</definedName>
    <definedName name="XDO_?FINAL_QUANTITE?401?">'SFMP- Series 53'!$F$26:$F$74</definedName>
    <definedName name="XDO_?FINAL_QUANTITE?402?">'SFMP- Series 54'!$F$26:$F$28</definedName>
    <definedName name="XDO_?FINAL_QUANTITE?403?">'SFMP- Series 54'!$F$26:$F$44</definedName>
    <definedName name="XDO_?FINAL_QUANTITE?404?">'SFMP- Series 54'!$F$26:$F$59</definedName>
    <definedName name="XDO_?FINAL_QUANTITE?405?">'SFMP- Series 54'!$F$26:$F$64</definedName>
    <definedName name="XDO_?FINAL_QUANTITE?406?">'SFMP- Series 55'!$F$26:$F$32</definedName>
    <definedName name="XDO_?FINAL_QUANTITE?407?">'SFMP- Series 55'!$F$26:$F$54</definedName>
    <definedName name="XDO_?FINAL_QUANTITE?408?">'SFMP- Series 55'!$F$26:$F$69</definedName>
    <definedName name="XDO_?FINAL_QUANTITE?409?">'SFMP- Series 55'!$F$26:$F$74</definedName>
    <definedName name="XDO_?FINAL_QUANTITE?41?">SMIF!$F$18:$F$45</definedName>
    <definedName name="XDO_?FINAL_QUANTITE?410?">'SFMP- Series 56'!$F$26:$F$28</definedName>
    <definedName name="XDO_?FINAL_QUANTITE?411?">'SFMP- Series 56'!$F$26:$F$45</definedName>
    <definedName name="XDO_?FINAL_QUANTITE?412?">'SFMP- Series 56'!$F$26:$F$60</definedName>
    <definedName name="XDO_?FINAL_QUANTITE?413?">'SFMP- Series 56'!$F$26:$F$65</definedName>
    <definedName name="XDO_?FINAL_QUANTITE?414?">'SFMP- Series 57'!$F$26:$F$29</definedName>
    <definedName name="XDO_?FINAL_QUANTITE?415?">'SFMP- Series 57'!$F$26:$F$51</definedName>
    <definedName name="XDO_?FINAL_QUANTITE?416?">'SFMP- Series 57'!$F$26:$F$66</definedName>
    <definedName name="XDO_?FINAL_QUANTITE?417?">'SFMP- Series 57'!$F$26:$F$71</definedName>
    <definedName name="XDO_?FINAL_QUANTITE?418?">'SFMP- Series 58'!$F$26:$F$31</definedName>
    <definedName name="XDO_?FINAL_QUANTITE?419?">'SFMP- Series 58'!$F$26:$F$49</definedName>
    <definedName name="XDO_?FINAL_QUANTITE?42?">SMIF!$F$18:$F$49</definedName>
    <definedName name="XDO_?FINAL_QUANTITE?420?">'SFMP- Series 58'!$F$26:$F$64</definedName>
    <definedName name="XDO_?FINAL_QUANTITE?421?">'SFMP- Series 58'!$F$26:$F$69</definedName>
    <definedName name="XDO_?FINAL_QUANTITE?422?">SCPSE!$F$18:$F$44</definedName>
    <definedName name="XDO_?FINAL_QUANTITE?423?">SCPSE!$F$18:$F$53</definedName>
    <definedName name="XDO_?FINAL_QUANTITE?424?">SCPSE!$F$18:$F$131</definedName>
    <definedName name="XDO_?FINAL_QUANTITE?425?">SCPSE!$F$18:$F$158</definedName>
    <definedName name="XDO_?FINAL_QUANTITE?426?">SCPSE!$F$18:$F$163</definedName>
    <definedName name="XDO_?FINAL_QUANTITE?427?">'SFMP- Series 59'!$F$38:$F$40</definedName>
    <definedName name="XDO_?FINAL_QUANTITE?428?">'SFMP- Series 59'!$F$38:$F$55</definedName>
    <definedName name="XDO_?FINAL_QUANTITE?429?">'SFMP- Series 59'!$F$38:$F$60</definedName>
    <definedName name="XDO_?FINAL_QUANTITE?43?">SMIF!$F$18:$F$68</definedName>
    <definedName name="XDO_?FINAL_QUANTITE?430?">'SFMP- Series 60'!$F$26:$F$30</definedName>
    <definedName name="XDO_?FINAL_QUANTITE?431?">'SFMP- Series 60'!$F$26:$F$50</definedName>
    <definedName name="XDO_?FINAL_QUANTITE?432?">'SFMP- Series 60'!$F$26:$F$65</definedName>
    <definedName name="XDO_?FINAL_QUANTITE?433?">'SFMP- Series 60'!$F$26:$F$70</definedName>
    <definedName name="XDO_?FINAL_QUANTITE?434?">SMCF!$F$10:$F$50</definedName>
    <definedName name="XDO_?FINAL_QUANTITE?435?">SMCF!$F$10:$F$65</definedName>
    <definedName name="XDO_?FINAL_QUANTITE?436?">SMCF!$F$10:$F$76</definedName>
    <definedName name="XDO_?FINAL_QUANTITE?437?">SMCF!$F$10:$F$95</definedName>
    <definedName name="XDO_?FINAL_QUANTITE?438?">SMCF!$F$10:$F$100</definedName>
    <definedName name="XDO_?FINAL_QUANTITE?439?">'SFMP- Series 61'!$F$26:$F$36</definedName>
    <definedName name="XDO_?FINAL_QUANTITE?44?">SMIF!$F$18:$F$78</definedName>
    <definedName name="XDO_?FINAL_QUANTITE?440?">'SFMP- Series 61'!$F$26:$F$57</definedName>
    <definedName name="XDO_?FINAL_QUANTITE?441?">'SFMP- Series 61'!$F$26:$F$72</definedName>
    <definedName name="XDO_?FINAL_QUANTITE?442?">'SFMP- Series 61'!$F$26:$F$77</definedName>
    <definedName name="XDO_?FINAL_QUANTITE?443?">'SFMP- Series 66'!$F$26:$F$34</definedName>
    <definedName name="XDO_?FINAL_QUANTITE?444?">'SFMP- Series 66'!$F$26:$F$55</definedName>
    <definedName name="XDO_?FINAL_QUANTITE?445?">'SFMP- Series 66'!$F$26:$F$70</definedName>
    <definedName name="XDO_?FINAL_QUANTITE?446?">'SFMP- Series 66'!$F$26:$F$75</definedName>
    <definedName name="XDO_?FINAL_QUANTITE?447?">'SFMP- Series 67'!$F$26:$F$34</definedName>
    <definedName name="XDO_?FINAL_QUANTITE?448?">'SFMP- Series 67'!$F$26:$F$56</definedName>
    <definedName name="XDO_?FINAL_QUANTITE?449?">'SFMP- Series 67'!$F$26:$F$71</definedName>
    <definedName name="XDO_?FINAL_QUANTITE?45?">SMIF!$F$18:$F$83</definedName>
    <definedName name="XDO_?FINAL_QUANTITE?450?">'SFMP- Series 67'!$F$26:$F$76</definedName>
    <definedName name="XDO_?FINAL_QUANTITE?451?">'SFMP- Series 64'!$F$24</definedName>
    <definedName name="XDO_?FINAL_QUANTITE?452?">'SFMP- Series 64'!$F$24:$F$32</definedName>
    <definedName name="XDO_?FINAL_QUANTITE?453?">'SFMP- Series 64'!$F$24:$F$52</definedName>
    <definedName name="XDO_?FINAL_QUANTITE?454?">'SFMP- Series 64'!$F$24:$F$67</definedName>
    <definedName name="XDO_?FINAL_QUANTITE?455?">'SFMP- Series 64'!$F$24:$F$72</definedName>
    <definedName name="XDO_?FINAL_QUANTITE?456?">'SFMP- Series 68'!$F$24</definedName>
    <definedName name="XDO_?FINAL_QUANTITE?457?">'SFMP- Series 68'!$F$24:$F$41</definedName>
    <definedName name="XDO_?FINAL_QUANTITE?458?">'SFMP- Series 68'!$F$24:$F$56</definedName>
    <definedName name="XDO_?FINAL_QUANTITE?459?">'SFMP- Series 68'!$F$24:$F$61</definedName>
    <definedName name="XDO_?FINAL_QUANTITE?46?">#REF!</definedName>
    <definedName name="XDO_?FINAL_QUANTITE?460?">SNM150IF!$F$10:$F$159</definedName>
    <definedName name="XDO_?FINAL_QUANTITE?461?">SNM150IF!$F$10:$F$202</definedName>
    <definedName name="XDO_?FINAL_QUANTITE?462?">SNM150IF!$F$10:$F$207</definedName>
    <definedName name="XDO_?FINAL_QUANTITE?463?">SNS250IF!$F$10:$F$260</definedName>
    <definedName name="XDO_?FINAL_QUANTITE?464?">SNS250IF!$F$10:$F$303</definedName>
    <definedName name="XDO_?FINAL_QUANTITE?465?">SNS250IF!$F$10:$F$308</definedName>
    <definedName name="XDO_?FINAL_QUANTITE?466?">'SCIGI-JUN 2036'!$F$24:$F$26</definedName>
    <definedName name="XDO_?FINAL_QUANTITE?467?">'SCIGI-JUN 2036'!$F$24:$F$55</definedName>
    <definedName name="XDO_?FINAL_QUANTITE?468?">'SCIGI-JUN 2036'!$F$24:$F$60</definedName>
    <definedName name="XDO_?FINAL_QUANTITE?469?">'SCIGI-APR 2029'!$F$24</definedName>
    <definedName name="XDO_?FINAL_QUANTITE?47?">#REF!</definedName>
    <definedName name="XDO_?FINAL_QUANTITE?470?">'SCIGI-APR 2029'!$F$24:$F$53</definedName>
    <definedName name="XDO_?FINAL_QUANTITE?471?">'SCIGI-APR 2029'!$F$24:$F$58</definedName>
    <definedName name="XDO_?FINAL_QUANTITE?472?">'SCISI-SEP 2027'!$F$24</definedName>
    <definedName name="XDO_?FINAL_QUANTITE?473?">'SCISI-SEP 2027'!$F$24:$F$44</definedName>
    <definedName name="XDO_?FINAL_QUANTITE?474?">'SCISI-SEP 2027'!$F$24:$F$71</definedName>
    <definedName name="XDO_?FINAL_QUANTITE?475?">'SCISI-SEP 2027'!$F$24:$F$76</definedName>
    <definedName name="XDO_?FINAL_QUANTITE?476?">'SFMP- Series 72'!$F$38:$F$41</definedName>
    <definedName name="XDO_?FINAL_QUANTITE?477?">'SFMP- Series 72'!$F$38:$F$56</definedName>
    <definedName name="XDO_?FINAL_QUANTITE?478?">'SFMP- Series 72'!$F$38:$F$61</definedName>
    <definedName name="XDO_?FINAL_QUANTITE?479?">'SFMP- Series 73'!$F$38:$F$41</definedName>
    <definedName name="XDO_?FINAL_QUANTITE?48?">SCOF!$F$10:$F$57</definedName>
    <definedName name="XDO_?FINAL_QUANTITE?480?">'SFMP- Series 73'!$F$38:$F$56</definedName>
    <definedName name="XDO_?FINAL_QUANTITE?481?">'SFMP- Series 73'!$F$38:$F$61</definedName>
    <definedName name="XDO_?FINAL_QUANTITE?482?">SLDF!$F$24:$F$34</definedName>
    <definedName name="XDO_?FINAL_QUANTITE?483?">SLDF!$F$24:$F$55</definedName>
    <definedName name="XDO_?FINAL_QUANTITE?484?">SLDF!$F$24:$F$65</definedName>
    <definedName name="XDO_?FINAL_QUANTITE?485?">SLDF!$F$24:$F$70</definedName>
    <definedName name="XDO_?FINAL_QUANTITE?486?">'SFMP- Series 74'!$F$26:$F$33</definedName>
    <definedName name="XDO_?FINAL_QUANTITE?487?">'SFMP- Series 74'!$F$26:$F$50</definedName>
    <definedName name="XDO_?FINAL_QUANTITE?488?">'SFMP- Series 74'!$F$26:$F$65</definedName>
    <definedName name="XDO_?FINAL_QUANTITE?489?">'SFMP- Series 74'!$F$26:$F$70</definedName>
    <definedName name="XDO_?FINAL_QUANTITE?49?">SCOF!$F$10:$F$100</definedName>
    <definedName name="XDO_?FINAL_QUANTITE?490?">'SFMP- Series 76'!$F$18:$F$21</definedName>
    <definedName name="XDO_?FINAL_QUANTITE?491?">'SFMP- Series 76'!$F$18:$F$31</definedName>
    <definedName name="XDO_?FINAL_QUANTITE?492?">'SFMP- Series 76'!$F$18:$F$48</definedName>
    <definedName name="XDO_?FINAL_QUANTITE?493?">'SFMP- Series 76'!$F$18:$F$63</definedName>
    <definedName name="XDO_?FINAL_QUANTITE?494?">'SFMP- Series 76'!$F$18:$F$68</definedName>
    <definedName name="XDO_?FINAL_QUANTITE?495?">'SFMP- Series 78'!$F$18:$F$22</definedName>
    <definedName name="XDO_?FINAL_QUANTITE?496?">'SFMP- Series 78'!$F$18:$F$34</definedName>
    <definedName name="XDO_?FINAL_QUANTITE?497?">'SFMP- Series 78'!$F$18:$F$50</definedName>
    <definedName name="XDO_?FINAL_QUANTITE?498?">'SFMP- Series 78'!$F$18:$F$65</definedName>
    <definedName name="XDO_?FINAL_QUANTITE?499?">'SFMP- Series 78'!$F$18:$F$70</definedName>
    <definedName name="XDO_?FINAL_QUANTITE?5?">#REF!</definedName>
    <definedName name="XDO_?FINAL_QUANTITE?50?">SCOF!$F$10:$F$105</definedName>
    <definedName name="XDO_?FINAL_QUANTITE?500?">SDYF!$F$10:$F$44</definedName>
    <definedName name="XDO_?FINAL_QUANTITE?501?">SDYF!$F$10:$F$57</definedName>
    <definedName name="XDO_?FINAL_QUANTITE?502?">SDYF!$F$10:$F$52</definedName>
    <definedName name="XDO_?FINAL_QUANTITE?503?">SDYF!$F$10:$F$96</definedName>
    <definedName name="XDO_?FINAL_QUANTITE?504?">SDYF!$F$10:$F$101</definedName>
    <definedName name="XDO_?FINAL_QUANTITE?505?">'SFMP- Series 79'!$F$18:$F$21</definedName>
    <definedName name="XDO_?FINAL_QUANTITE?506?">'SFMP- Series 79'!$F$18:$F$44</definedName>
    <definedName name="XDO_?FINAL_QUANTITE?507?">'SFMP- Series 79'!$F$18:$F$59</definedName>
    <definedName name="XDO_?FINAL_QUANTITE?508?">'SFMP- Series 79'!$F$18:$F$64</definedName>
    <definedName name="XDO_?FINAL_QUANTITE?509?">'SFMP- Series 81'!$F$18:$F$25</definedName>
    <definedName name="XDO_?FINAL_QUANTITE?51?">STOF!$F$10:$F$26</definedName>
    <definedName name="XDO_?FINAL_QUANTITE?510?">'SFMP- Series 81'!$F$18:$F$41</definedName>
    <definedName name="XDO_?FINAL_QUANTITE?511?">'SFMP- Series 81'!$F$18:$F$59</definedName>
    <definedName name="XDO_?FINAL_QUANTITE?512?">'SFMP- Series 81'!$F$18:$F$74</definedName>
    <definedName name="XDO_?FINAL_QUANTITE?513?">'SFMP- Series 81'!$F$18:$F$79</definedName>
    <definedName name="XDO_?FINAL_QUANTITE?514?">'SBI-BSE-SENSEX-IF'!$F$10:$F$39</definedName>
    <definedName name="XDO_?FINAL_QUANTITE?515?">'SBI-BSE-SENSEX-IF'!$F$10:$F$82</definedName>
    <definedName name="XDO_?FINAL_QUANTITE?516?">'SBI-BSE-SENSEX-IF'!$F$10:$F$87</definedName>
    <definedName name="XDO_?FINAL_QUANTITE?517?">LIQUIDSBI!$F$52</definedName>
    <definedName name="XDO_?FINAL_QUANTITE?518?">LIQUIDSBI!$F$52:$F$57</definedName>
    <definedName name="XDO_?FINAL_QUANTITE?519?">SN50EWIF!$F$10:$F$59</definedName>
    <definedName name="XDO_?FINAL_QUANTITE?52?">STOF!$F$10:$F$31</definedName>
    <definedName name="XDO_?FINAL_QUANTITE?520?">SN50EWIF!$F$10:$F$102</definedName>
    <definedName name="XDO_?FINAL_QUANTITE?521?">SN50EWIF!$F$10:$F$107</definedName>
    <definedName name="XDO_?FINAL_QUANTITE?522?">SEOF!$F$10:$F$35</definedName>
    <definedName name="XDO_?FINAL_QUANTITE?523?">SEOF!$F$10:$F$60</definedName>
    <definedName name="XDO_?FINAL_QUANTITE?524?">SEOF!$F$10:$F$79</definedName>
    <definedName name="XDO_?FINAL_QUANTITE?525?">SEOF!$F$10:$F$84</definedName>
    <definedName name="XDO_?FINAL_QUANTITE?526?">'SBI-AOF'!$F$10:$F$33</definedName>
    <definedName name="XDO_?FINAL_QUANTITE?527?">'SBI-AOF'!$F$10:$F$58</definedName>
    <definedName name="XDO_?FINAL_QUANTITE?528?">'SBI-AOF'!$F$10:$F$77</definedName>
    <definedName name="XDO_?FINAL_QUANTITE?529?">'SBI-AOF'!$F$10:$F$82</definedName>
    <definedName name="XDO_?FINAL_QUANTITE?53?">STOF!$F$10:$F$39</definedName>
    <definedName name="XDO_?FINAL_QUANTITE?530?">#REF!</definedName>
    <definedName name="XDO_?FINAL_QUANTITE?531?">#REF!</definedName>
    <definedName name="XDO_?FINAL_QUANTITE?532?">#REF!</definedName>
    <definedName name="XDO_?FINAL_QUANTITE?533?">#REF!</definedName>
    <definedName name="XDO_?FINAL_QUANTITE?534?">#REF!</definedName>
    <definedName name="XDO_?FINAL_QUANTITE?535?">#REF!</definedName>
    <definedName name="XDO_?FINAL_QUANTITE?536?">#REF!</definedName>
    <definedName name="XDO_?FINAL_QUANTITE?537?">#REF!</definedName>
    <definedName name="XDO_?FINAL_QUANTITE?538?">#REF!</definedName>
    <definedName name="XDO_?FINAL_QUANTITE?539?">#REF!</definedName>
    <definedName name="XDO_?FINAL_QUANTITE?54?">STOF!$F$10:$F$78</definedName>
    <definedName name="XDO_?FINAL_QUANTITE?540?">#REF!</definedName>
    <definedName name="XDO_?FINAL_QUANTITE?541?">#REF!</definedName>
    <definedName name="XDO_?FINAL_QUANTITE?542?">#REF!</definedName>
    <definedName name="XDO_?FINAL_QUANTITE?543?">#REF!</definedName>
    <definedName name="XDO_?FINAL_QUANTITE?544?">#REF!</definedName>
    <definedName name="XDO_?FINAL_QUANTITE?545?">#REF!</definedName>
    <definedName name="XDO_?FINAL_QUANTITE?546?">#REF!</definedName>
    <definedName name="XDO_?FINAL_QUANTITE?547?">#REF!</definedName>
    <definedName name="XDO_?FINAL_QUANTITE?548?">#REF!</definedName>
    <definedName name="XDO_?FINAL_QUANTITE?549?">#REF!</definedName>
    <definedName name="XDO_?FINAL_QUANTITE?55?">STOF!$F$10:$F$83</definedName>
    <definedName name="XDO_?FINAL_QUANTITE?550?">#REF!</definedName>
    <definedName name="XDO_?FINAL_QUANTITE?56?">SHOF!$F$10:$F$37</definedName>
    <definedName name="XDO_?FINAL_QUANTITE?57?">SHOF!$F$10:$F$43</definedName>
    <definedName name="XDO_?FINAL_QUANTITE?58?">SHOF!$F$10:$F$82</definedName>
    <definedName name="XDO_?FINAL_QUANTITE?59?">SHOF!$F$10:$F$87</definedName>
    <definedName name="XDO_?FINAL_QUANTITE?6?">#REF!</definedName>
    <definedName name="XDO_?FINAL_QUANTITE?60?">SCF!$F$10:$F$99</definedName>
    <definedName name="XDO_?FINAL_QUANTITE?61?">SCF!$F$10:$F$106</definedName>
    <definedName name="XDO_?FINAL_QUANTITE?62?">SCF!$F$10:$F$110</definedName>
    <definedName name="XDO_?FINAL_QUANTITE?63?">SCF!$F$10:$F$135</definedName>
    <definedName name="XDO_?FINAL_QUANTITE?64?">SCF!$F$10:$F$154</definedName>
    <definedName name="XDO_?FINAL_QUANTITE?65?">SCF!$F$10:$F$159</definedName>
    <definedName name="XDO_?FINAL_QUANTITE?66?">SNIF!$F$10:$F$59</definedName>
    <definedName name="XDO_?FINAL_QUANTITE?67?">SNIF!$F$10:$F$102</definedName>
    <definedName name="XDO_?FINAL_QUANTITE?68?">SNIF!$F$10:$F$107</definedName>
    <definedName name="XDO_?FINAL_QUANTITE?69?">'SMCBF-SP'!$F$10:$F$30</definedName>
    <definedName name="XDO_?FINAL_QUANTITE?7?">#REF!</definedName>
    <definedName name="XDO_?FINAL_QUANTITE?70?">'SMCBF-SP'!$F$10:$F$46</definedName>
    <definedName name="XDO_?FINAL_QUANTITE?71?">'SMCBF-SP'!$F$10:$F$56</definedName>
    <definedName name="XDO_?FINAL_QUANTITE?72?">'SMCBF-SP'!$F$10:$F$61</definedName>
    <definedName name="XDO_?FINAL_QUANTITE?73?">'SMCBF-SP'!$F$10:$F$74</definedName>
    <definedName name="XDO_?FINAL_QUANTITE?74?">'SMCBF-SP'!$F$10:$F$89</definedName>
    <definedName name="XDO_?FINAL_QUANTITE?75?">'SMCBF-SP'!$F$10:$F$94</definedName>
    <definedName name="XDO_?FINAL_QUANTITE?76?">SOF!$F$34:$F$36</definedName>
    <definedName name="XDO_?FINAL_QUANTITE?77?">SOF!$F$34:$F$56</definedName>
    <definedName name="XDO_?FINAL_QUANTITE?78?">SOF!$F$34:$F$61</definedName>
    <definedName name="XDO_?FINAL_QUANTITE?79?">SMMDF!$F$18:$F$52</definedName>
    <definedName name="XDO_?FINAL_QUANTITE?8?">#REF!</definedName>
    <definedName name="XDO_?FINAL_QUANTITE?80?">SMMDF!$F$18:$F$64</definedName>
    <definedName name="XDO_?FINAL_QUANTITE?81?">SMMDF!$F$18:$F$68</definedName>
    <definedName name="XDO_?FINAL_QUANTITE?82?">SMMDF!$F$18:$F$87</definedName>
    <definedName name="XDO_?FINAL_QUANTITE?83?">SMMDF!$F$18:$F$97</definedName>
    <definedName name="XDO_?FINAL_QUANTITE?84?">SMMDF!$F$18:$F$102</definedName>
    <definedName name="XDO_?FINAL_QUANTITE?85?">SLF!$F$30:$F$70</definedName>
    <definedName name="XDO_?FINAL_QUANTITE?86?">SLF!$F$30:$F$90</definedName>
    <definedName name="XDO_?FINAL_QUANTITE?87?">SLF!$F$30:$F$103</definedName>
    <definedName name="XDO_?FINAL_QUANTITE?88?">SLF!$F$30:$F$114</definedName>
    <definedName name="XDO_?FINAL_QUANTITE?89?">SLF!$F$30:$F$124</definedName>
    <definedName name="XDO_?FINAL_QUANTITE?9?">SLMF!$F$10:$F$86</definedName>
    <definedName name="XDO_?FINAL_QUANTITE?90?">SLF!$F$30:$F$129</definedName>
    <definedName name="XDO_?FINAL_QUANTITE?91?">SDBF!$F$18:$F$21</definedName>
    <definedName name="XDO_?FINAL_QUANTITE?92?">SDBF!$F$18:$F$35</definedName>
    <definedName name="XDO_?FINAL_QUANTITE?93?">SDBF!$F$18:$F$40</definedName>
    <definedName name="XDO_?FINAL_QUANTITE?94?">SDBF!$F$18:$F$59</definedName>
    <definedName name="XDO_?FINAL_QUANTITE?95?">SDBF!$F$18:$F$69</definedName>
    <definedName name="XDO_?FINAL_QUANTITE?96?">SDBF!$F$18:$F$74</definedName>
    <definedName name="XDO_?FINAL_QUANTITE?97?">SSF!$F$24</definedName>
    <definedName name="XDO_?FINAL_QUANTITE?98?">SSF!$F$24:$F$39</definedName>
    <definedName name="XDO_?FINAL_QUANTITE?99?">SSF!$F$24:$F$70</definedName>
    <definedName name="XDO_?LONG_DESC?">SMEEF!$D$3</definedName>
    <definedName name="XDO_?NAMC?">SMEEF!#REF!</definedName>
    <definedName name="XDO_?NAMC?1?">#REF!</definedName>
    <definedName name="XDO_?NAMC?10?">#REF!</definedName>
    <definedName name="XDO_?NAMC?100?">SMCF!#REF!</definedName>
    <definedName name="XDO_?NAMC?101?">'SFMP- Series 61'!#REF!</definedName>
    <definedName name="XDO_?NAMC?102?">'SFMP- Series 66'!#REF!</definedName>
    <definedName name="XDO_?NAMC?103?">'SFMP- Series 67'!#REF!</definedName>
    <definedName name="XDO_?NAMC?104?">'SFMP- Series 64'!#REF!</definedName>
    <definedName name="XDO_?NAMC?105?">'SFMP- Series 68'!#REF!</definedName>
    <definedName name="XDO_?NAMC?106?">SNM150IF!#REF!</definedName>
    <definedName name="XDO_?NAMC?107?">SNS250IF!#REF!</definedName>
    <definedName name="XDO_?NAMC?108?">'SCIGI-JUN 2036'!#REF!</definedName>
    <definedName name="XDO_?NAMC?109?">'SCIGI-APR 2029'!#REF!</definedName>
    <definedName name="XDO_?NAMC?11?">SEHF!#REF!</definedName>
    <definedName name="XDO_?NAMC?110?">'SCISI-SEP 2027'!#REF!</definedName>
    <definedName name="XDO_?NAMC?111?">'SFMP- Series 72'!#REF!</definedName>
    <definedName name="XDO_?NAMC?112?">'SFMP- Series 73'!#REF!</definedName>
    <definedName name="XDO_?NAMC?113?">SLDF!#REF!</definedName>
    <definedName name="XDO_?NAMC?114?">'SFMP- Series 74'!#REF!</definedName>
    <definedName name="XDO_?NAMC?115?">'SFMP- Series 76'!#REF!</definedName>
    <definedName name="XDO_?NAMC?116?">'SFMP- Series 78'!#REF!</definedName>
    <definedName name="XDO_?NAMC?117?">SDYF!#REF!</definedName>
    <definedName name="XDO_?NAMC?118?">'SFMP- Series 79'!#REF!</definedName>
    <definedName name="XDO_?NAMC?119?">'SFMP- Series 81'!#REF!</definedName>
    <definedName name="XDO_?NAMC?12?">#REF!</definedName>
    <definedName name="XDO_?NAMC?120?">'SBI-BSE-SENSEX-IF'!#REF!</definedName>
    <definedName name="XDO_?NAMC?121?">LIQUIDSBI!#REF!</definedName>
    <definedName name="XDO_?NAMC?122?">SN50EWIF!#REF!</definedName>
    <definedName name="XDO_?NAMC?123?">SEOF!#REF!</definedName>
    <definedName name="XDO_?NAMC?124?">'SBI-AOF'!#REF!</definedName>
    <definedName name="XDO_?NAMC?125?">#REF!</definedName>
    <definedName name="XDO_?NAMC?126?">#REF!</definedName>
    <definedName name="XDO_?NAMC?127?">#REF!</definedName>
    <definedName name="XDO_?NAMC?128?">#REF!</definedName>
    <definedName name="XDO_?NAMC?129?">#REF!</definedName>
    <definedName name="XDO_?NAMC?13?">SMIF!#REF!</definedName>
    <definedName name="XDO_?NAMC?130?">#REF!</definedName>
    <definedName name="XDO_?NAMC?131?">#REF!</definedName>
    <definedName name="XDO_?NAMC?132?">#REF!</definedName>
    <definedName name="XDO_?NAMC?133?">#REF!</definedName>
    <definedName name="XDO_?NAMC?134?">#REF!</definedName>
    <definedName name="XDO_?NAMC?14?">#REF!</definedName>
    <definedName name="XDO_?NAMC?15?">SCOF!#REF!</definedName>
    <definedName name="XDO_?NAMC?16?">STOF!#REF!</definedName>
    <definedName name="XDO_?NAMC?17?">SHOF!#REF!</definedName>
    <definedName name="XDO_?NAMC?18?">SCF!#REF!</definedName>
    <definedName name="XDO_?NAMC?19?">SNIF!#REF!</definedName>
    <definedName name="XDO_?NAMC?2?">#REF!</definedName>
    <definedName name="XDO_?NAMC?20?">'SMCBF-SP'!#REF!</definedName>
    <definedName name="XDO_?NAMC?21?">SOF!#REF!</definedName>
    <definedName name="XDO_?NAMC?22?">SMMDF!#REF!</definedName>
    <definedName name="XDO_?NAMC?23?">SLF!#REF!</definedName>
    <definedName name="XDO_?NAMC?24?">SDBF!#REF!</definedName>
    <definedName name="XDO_?NAMC?25?">SSF!#REF!</definedName>
    <definedName name="XDO_?NAMC?26?">SCRF!#REF!</definedName>
    <definedName name="XDO_?NAMC?27?">SFEF!#REF!</definedName>
    <definedName name="XDO_?NAMC?28?">SCHF!#REF!</definedName>
    <definedName name="XDO_?NAMC?29?">SMUSD!#REF!</definedName>
    <definedName name="XDO_?NAMC?3?">#REF!</definedName>
    <definedName name="XDO_?NAMC?30?">SMIDCAP!#REF!</definedName>
    <definedName name="XDO_?NAMC?31?">SMCMF!#REF!</definedName>
    <definedName name="XDO_?NAMC?32?">SMCOMMA!#REF!</definedName>
    <definedName name="XDO_?NAMC?33?">SMGF!#REF!</definedName>
    <definedName name="XDO_?NAMC?34?">SFLEXI!#REF!</definedName>
    <definedName name="XDO_?NAMC?35?">SMAAF!#REF!</definedName>
    <definedName name="XDO_?NAMC?36?">SBLUECHIP!#REF!</definedName>
    <definedName name="XDO_?NAMC?37?">SAOF!#REF!</definedName>
    <definedName name="XDO_?NAMC?38?">SIF!#REF!</definedName>
    <definedName name="XDO_?NAMC?39?">SMLDF!#REF!</definedName>
    <definedName name="XDO_?NAMC?4?">#REF!</definedName>
    <definedName name="XDO_?NAMC?40?">SSTDF!#REF!</definedName>
    <definedName name="XDO_?NAMC?41?">SETFGOLD!#REF!</definedName>
    <definedName name="XDO_?NAMC?42?">SPSU!#REF!</definedName>
    <definedName name="XDO_?NAMC?43?">SGF!#REF!</definedName>
    <definedName name="XDO_?NAMC?44?">SBISENSEX!#REF!</definedName>
    <definedName name="XDO_?NAMC?45?">SSCF!#REF!</definedName>
    <definedName name="XDO_?NAMC?46?">SBPF!#REF!</definedName>
    <definedName name="XDO_?NAMC?47?">'SLTAF-I'!#REF!</definedName>
    <definedName name="XDO_?NAMC?48?">'SLTAF-II'!#REF!</definedName>
    <definedName name="XDO_?NAMC?49?">SBFS!#REF!</definedName>
    <definedName name="XDO_?NAMC?5?">SLMF!#REF!</definedName>
    <definedName name="XDO_?NAMC?50?">SETFNN50!#REF!</definedName>
    <definedName name="XDO_?NAMC?51?">SETFNIFBK!#REF!</definedName>
    <definedName name="XDO_?NAMC?52?">SETFBSE100!#REF!</definedName>
    <definedName name="XDO_?NAMC?53?">SESF!#REF!</definedName>
    <definedName name="XDO_?NAMC?54?">SETFNIF50!#REF!</definedName>
    <definedName name="XDO_?NAMC?55?">'SLTAF-III'!#REF!</definedName>
    <definedName name="XDO_?NAMC?56?">SETF10GILT!#REF!</definedName>
    <definedName name="XDO_?NAMC?57?">'SLTAF-IV'!#REF!</definedName>
    <definedName name="XDO_?NAMC?58?">'SLTAF-V'!#REF!</definedName>
    <definedName name="XDO_?NAMC?59?">'SLTAF-VI'!#REF!</definedName>
    <definedName name="XDO_?NAMC?6?">SLTEF!#REF!</definedName>
    <definedName name="XDO_?NAMC?60?">SETFSN50!#REF!</definedName>
    <definedName name="XDO_?NAMC?61?">SBIETFQLTY!#REF!</definedName>
    <definedName name="XDO_?NAMC?62?">SCBF!#REF!</definedName>
    <definedName name="XDO_?NAMC?63?">SEMVF!#REF!</definedName>
    <definedName name="XDO_?NAMC?64?">'SFMP- Series 1'!#REF!</definedName>
    <definedName name="XDO_?NAMC?65?">'SFMP- Series 6'!#REF!</definedName>
    <definedName name="XDO_?NAMC?66?">'SFMP- Series 34'!#REF!</definedName>
    <definedName name="XDO_?NAMC?67?">'SMCBF-IP'!#REF!</definedName>
    <definedName name="XDO_?NAMC?68?">SFRDF!#REF!</definedName>
    <definedName name="XDO_?NAMC?69?">SBIETFIT!#REF!</definedName>
    <definedName name="XDO_?NAMC?7?">#REF!</definedName>
    <definedName name="XDO_?NAMC?70?">SBIETFPB!#REF!</definedName>
    <definedName name="XDO_?NAMC?71?">'SRBF-AP'!#REF!</definedName>
    <definedName name="XDO_?NAMC?72?">'SRBF-AHP'!#REF!</definedName>
    <definedName name="XDO_?NAMC?73?">'SRBF-CHP'!#REF!</definedName>
    <definedName name="XDO_?NAMC?74?">'SRBF-CP'!#REF!</definedName>
    <definedName name="XDO_?NAMC?75?">'SIA-US EQUITY FOF'!#REF!</definedName>
    <definedName name="XDO_?NAMC?76?">'SFMP- Series 41'!#REF!</definedName>
    <definedName name="XDO_?NAMC?77?">'SFMP- Series 42'!#REF!</definedName>
    <definedName name="XDO_?NAMC?78?">'SFMP- Series 43'!#REF!</definedName>
    <definedName name="XDO_?NAMC?79?">'SNN50'!#REF!</definedName>
    <definedName name="XDO_?NAMC?8?">#REF!</definedName>
    <definedName name="XDO_?NAMC?80?">'SFMP- Series 44'!#REF!</definedName>
    <definedName name="XDO_?NAMC?81?">'SFMP- Series 45'!#REF!</definedName>
    <definedName name="XDO_?NAMC?82?">SBIETFCON!#REF!</definedName>
    <definedName name="XDO_?NAMC?83?">'SFMP- Series 46'!#REF!</definedName>
    <definedName name="XDO_?NAMC?84?">'SFMP- Series 47'!#REF!</definedName>
    <definedName name="XDO_?NAMC?85?">'SFMP- Series 48'!#REF!</definedName>
    <definedName name="XDO_?NAMC?86?">SBAF!#REF!</definedName>
    <definedName name="XDO_?NAMC?87?">'SFMP- Series 49'!#REF!</definedName>
    <definedName name="XDO_?NAMC?88?">'SFMP- Series 50'!#REF!</definedName>
    <definedName name="XDO_?NAMC?89?">'SFMP- Series 51'!#REF!</definedName>
    <definedName name="XDO_?NAMC?9?">SMGLF!#REF!</definedName>
    <definedName name="XDO_?NAMC?90?">'SFMP- Series 52'!#REF!</definedName>
    <definedName name="XDO_?NAMC?91?">'SFMP- Series 53'!#REF!</definedName>
    <definedName name="XDO_?NAMC?92?">'SFMP- Series 54'!#REF!</definedName>
    <definedName name="XDO_?NAMC?93?">'SFMP- Series 55'!#REF!</definedName>
    <definedName name="XDO_?NAMC?94?">'SFMP- Series 56'!#REF!</definedName>
    <definedName name="XDO_?NAMC?95?">'SFMP- Series 57'!#REF!</definedName>
    <definedName name="XDO_?NAMC?96?">'SFMP- Series 58'!#REF!</definedName>
    <definedName name="XDO_?NAMC?97?">SCPSE!#REF!</definedName>
    <definedName name="XDO_?NAMC?98?">'SFMP- Series 59'!#REF!</definedName>
    <definedName name="XDO_?NAMC?99?">'SFMP- Series 60'!#REF!</definedName>
    <definedName name="XDO_?NAMCNAME?">SMEEF!$C$2:$C$46</definedName>
    <definedName name="XDO_?NAMCNAME?1?">#REF!</definedName>
    <definedName name="XDO_?NAMCNAME?10?">#REF!</definedName>
    <definedName name="XDO_?NAMCNAME?100?">SMCF!$C$2:$C$50</definedName>
    <definedName name="XDO_?NAMCNAME?101?">'SFMP- Series 61'!$C$2:$C$36</definedName>
    <definedName name="XDO_?NAMCNAME?102?">'SFMP- Series 66'!$C$2:$C$34</definedName>
    <definedName name="XDO_?NAMCNAME?103?">'SFMP- Series 67'!$C$2:$C$34</definedName>
    <definedName name="XDO_?NAMCNAME?104?">'SFMP- Series 64'!$C$2:$C$24</definedName>
    <definedName name="XDO_?NAMCNAME?105?">'SFMP- Series 68'!$C$2:$C$24</definedName>
    <definedName name="XDO_?NAMCNAME?106?">SNM150IF!$C$2:$C$159</definedName>
    <definedName name="XDO_?NAMCNAME?107?">SNS250IF!$C$2:$C$260</definedName>
    <definedName name="XDO_?NAMCNAME?108?">'SCIGI-JUN 2036'!$C$2:$C$26</definedName>
    <definedName name="XDO_?NAMCNAME?109?">'SCIGI-APR 2029'!$C$2:$C$24</definedName>
    <definedName name="XDO_?NAMCNAME?11?">SEHF!$C$2:$C$40</definedName>
    <definedName name="XDO_?NAMCNAME?110?">'SCISI-SEP 2027'!$C$2:$C$24</definedName>
    <definedName name="XDO_?NAMCNAME?111?">'SFMP- Series 72'!$C$2:$C$41</definedName>
    <definedName name="XDO_?NAMCNAME?112?">'SFMP- Series 73'!$C$2:$C$41</definedName>
    <definedName name="XDO_?NAMCNAME?113?">SLDF!$C$2:$C$34</definedName>
    <definedName name="XDO_?NAMCNAME?114?">'SFMP- Series 74'!$C$2:$C$33</definedName>
    <definedName name="XDO_?NAMCNAME?115?">'SFMP- Series 76'!$C$2:$C$21</definedName>
    <definedName name="XDO_?NAMCNAME?116?">'SFMP- Series 78'!$C$2:$C$22</definedName>
    <definedName name="XDO_?NAMCNAME?117?">SDYF!$C$2:$C$44</definedName>
    <definedName name="XDO_?NAMCNAME?118?">'SFMP- Series 79'!$C$2:$C$21</definedName>
    <definedName name="XDO_?NAMCNAME?119?">'SFMP- Series 81'!$C$2:$C$25</definedName>
    <definedName name="XDO_?NAMCNAME?12?">#REF!</definedName>
    <definedName name="XDO_?NAMCNAME?120?">'SBI-BSE-SENSEX-IF'!$C$2:$C$39</definedName>
    <definedName name="XDO_?NAMCNAME?121?">LIQUIDSBI!$C$2:$C$52</definedName>
    <definedName name="XDO_?NAMCNAME?122?">SN50EWIF!$C$2:$C$59</definedName>
    <definedName name="XDO_?NAMCNAME?123?">SEOF!$C$2:$C$35</definedName>
    <definedName name="XDO_?NAMCNAME?124?">'SBI-AOF'!$C$2:$C$33</definedName>
    <definedName name="XDO_?NAMCNAME?125?">#REF!</definedName>
    <definedName name="XDO_?NAMCNAME?126?">#REF!</definedName>
    <definedName name="XDO_?NAMCNAME?127?">#REF!</definedName>
    <definedName name="XDO_?NAMCNAME?128?">#REF!</definedName>
    <definedName name="XDO_?NAMCNAME?129?">#REF!</definedName>
    <definedName name="XDO_?NAMCNAME?13?">SMIF!$C$2:$C$32</definedName>
    <definedName name="XDO_?NAMCNAME?130?">#REF!</definedName>
    <definedName name="XDO_?NAMCNAME?131?">#REF!</definedName>
    <definedName name="XDO_?NAMCNAME?132?">#REF!</definedName>
    <definedName name="XDO_?NAMCNAME?133?">#REF!</definedName>
    <definedName name="XDO_?NAMCNAME?134?">#REF!</definedName>
    <definedName name="XDO_?NAMCNAME?14?">#REF!</definedName>
    <definedName name="XDO_?NAMCNAME?15?">SCOF!$C$2:$C$57</definedName>
    <definedName name="XDO_?NAMCNAME?16?">STOF!$C$2:$C$26</definedName>
    <definedName name="XDO_?NAMCNAME?17?">SHOF!$C$2:$C$37</definedName>
    <definedName name="XDO_?NAMCNAME?18?">SCF!$C$2:$C$99</definedName>
    <definedName name="XDO_?NAMCNAME?19?">SNIF!$C$2:$C$59</definedName>
    <definedName name="XDO_?NAMCNAME?2?">#REF!</definedName>
    <definedName name="XDO_?NAMCNAME?20?">'SMCBF-SP'!$C$2:$C$30</definedName>
    <definedName name="XDO_?NAMCNAME?21?">SOF!$C$2:$C$36</definedName>
    <definedName name="XDO_?NAMCNAME?22?">SMMDF!$C$2:$C$52</definedName>
    <definedName name="XDO_?NAMCNAME?23?">SLF!$C$2:$C$70</definedName>
    <definedName name="XDO_?NAMCNAME?24?">SDBF!$C$2:$C$21</definedName>
    <definedName name="XDO_?NAMCNAME?25?">SSF!$C$2:$C$24</definedName>
    <definedName name="XDO_?NAMCNAME?26?">SCRF!$C$2:$C$16</definedName>
    <definedName name="XDO_?NAMCNAME?27?">SFEF!$C$2:$C$31</definedName>
    <definedName name="XDO_?NAMCNAME?28?">SCHF!$C$2:$C$52</definedName>
    <definedName name="XDO_?NAMCNAME?29?">SMUSD!$C$2:$C$40</definedName>
    <definedName name="XDO_?NAMCNAME?3?">#REF!</definedName>
    <definedName name="XDO_?NAMCNAME?30?">SMIDCAP!$C$2:$C$82</definedName>
    <definedName name="XDO_?NAMCNAME?31?">SMCMF!$C$2:$C$26</definedName>
    <definedName name="XDO_?NAMCNAME?32?">SMCOMMA!$C$2:$C$32</definedName>
    <definedName name="XDO_?NAMCNAME?33?">SMGF!$C$2:$C$29</definedName>
    <definedName name="XDO_?NAMCNAME?34?">SFLEXI!$C$2:$C$97</definedName>
    <definedName name="XDO_?NAMCNAME?35?">SMAAF!$C$2:$C$62</definedName>
    <definedName name="XDO_?NAMCNAME?36?">SBLUECHIP!$C$2:$C$59</definedName>
    <definedName name="XDO_?NAMCNAME?37?">SAOF!$C$2:$C$175</definedName>
    <definedName name="XDO_?NAMCNAME?38?">SIF!$C$2:$C$53</definedName>
    <definedName name="XDO_?NAMCNAME?39?">SMLDF!$C$2:$C$70</definedName>
    <definedName name="XDO_?NAMCNAME?4?">#REF!</definedName>
    <definedName name="XDO_?NAMCNAME?40?">SSTDF!$C$2:$C$80</definedName>
    <definedName name="XDO_?NAMCNAME?41?">SETFGOLD!$C$2:$C$46</definedName>
    <definedName name="XDO_?NAMCNAME?42?">SPSU!$C$2:$C$35</definedName>
    <definedName name="XDO_?NAMCNAME?43?">SGF!$C$2:$C$42</definedName>
    <definedName name="XDO_?NAMCNAME?44?">SBISENSEX!$C$2:$C$39</definedName>
    <definedName name="XDO_?NAMCNAME?45?">SSCF!$C$2:$C$64</definedName>
    <definedName name="XDO_?NAMCNAME?46?">SBPF!$C$2:$C$57</definedName>
    <definedName name="XDO_?NAMCNAME?47?">'SLTAF-I'!$C$2:$C$34</definedName>
    <definedName name="XDO_?NAMCNAME?48?">'SLTAF-II'!$C$2:$C$34</definedName>
    <definedName name="XDO_?NAMCNAME?49?">SBFS!$C$2:$C$31</definedName>
    <definedName name="XDO_?NAMCNAME?5?">SLMF!$C$2:$C$86</definedName>
    <definedName name="XDO_?NAMCNAME?50?">SETFNN50!$C$2:$C$59</definedName>
    <definedName name="XDO_?NAMCNAME?51?">SETFNIFBK!$C$2:$C$21</definedName>
    <definedName name="XDO_?NAMCNAME?52?">SETFBSE100!$C$2:$C$110</definedName>
    <definedName name="XDO_?NAMCNAME?53?">SESF!$C$2:$C$127</definedName>
    <definedName name="XDO_?NAMCNAME?54?">SETFNIF50!$C$2:$C$59</definedName>
    <definedName name="XDO_?NAMCNAME?55?">'SLTAF-III'!$C$2:$C$35</definedName>
    <definedName name="XDO_?NAMCNAME?56?">SETF10GILT!$C$2:$C$24</definedName>
    <definedName name="XDO_?NAMCNAME?57?">'SLTAF-IV'!$C$2:$C$30</definedName>
    <definedName name="XDO_?NAMCNAME?58?">'SLTAF-V'!$C$2:$C$32</definedName>
    <definedName name="XDO_?NAMCNAME?59?">'SLTAF-VI'!$C$2:$C$56</definedName>
    <definedName name="XDO_?NAMCNAME?6?">SLTEF!$C$2:$C$71</definedName>
    <definedName name="XDO_?NAMCNAME?60?">SETFSN50!$C$2:$C$59</definedName>
    <definedName name="XDO_?NAMCNAME?61?">SBIETFQLTY!$C$2:$C$39</definedName>
    <definedName name="XDO_?NAMCNAME?62?">SCBF!$C$2:$C$102</definedName>
    <definedName name="XDO_?NAMCNAME?63?">SEMVF!$C$2:$C$59</definedName>
    <definedName name="XDO_?NAMCNAME?64?">'SFMP- Series 1'!$C$2:$C$31</definedName>
    <definedName name="XDO_?NAMCNAME?65?">'SFMP- Series 6'!$C$2:$C$29</definedName>
    <definedName name="XDO_?NAMCNAME?66?">'SFMP- Series 34'!$C$2:$C$26</definedName>
    <definedName name="XDO_?NAMCNAME?67?">'SMCBF-IP'!$C$2:$C$42</definedName>
    <definedName name="XDO_?NAMCNAME?68?">SFRDF!$C$2:$C$26</definedName>
    <definedName name="XDO_?NAMCNAME?69?">SBIETFIT!$C$2:$C$19</definedName>
    <definedName name="XDO_?NAMCNAME?7?">#REF!</definedName>
    <definedName name="XDO_?NAMCNAME?70?">SBIETFPB!$C$2:$C$19</definedName>
    <definedName name="XDO_?NAMCNAME?71?">'SRBF-AP'!$C$2:$C$51</definedName>
    <definedName name="XDO_?NAMCNAME?72?">'SRBF-AHP'!$C$2:$C$51</definedName>
    <definedName name="XDO_?NAMCNAME?73?">'SRBF-CHP'!$C$2:$C$51</definedName>
    <definedName name="XDO_?NAMCNAME?74?">'SRBF-CP'!$C$2:$C$51</definedName>
    <definedName name="XDO_?NAMCNAME?75?">'SIA-US EQUITY FOF'!$C$2:$C$14</definedName>
    <definedName name="XDO_?NAMCNAME?76?">'SFMP- Series 41'!$C$2:$C$19</definedName>
    <definedName name="XDO_?NAMCNAME?77?">'SFMP- Series 42'!$C$2:$C$18</definedName>
    <definedName name="XDO_?NAMCNAME?78?">'SFMP- Series 43'!$C$2:$C$34</definedName>
    <definedName name="XDO_?NAMCNAME?79?">'SNN50'!$C$2:$C$59</definedName>
    <definedName name="XDO_?NAMCNAME?8?">#REF!</definedName>
    <definedName name="XDO_?NAMCNAME?80?">'SFMP- Series 44'!$C$2:$C$31</definedName>
    <definedName name="XDO_?NAMCNAME?81?">'SFMP- Series 45'!$C$2:$C$33</definedName>
    <definedName name="XDO_?NAMCNAME?82?">SBIETFCON!$C$2:$C$39</definedName>
    <definedName name="XDO_?NAMCNAME?83?">'SFMP- Series 46'!$C$2:$C$29</definedName>
    <definedName name="XDO_?NAMCNAME?84?">'SFMP- Series 47'!$C$2:$C$27</definedName>
    <definedName name="XDO_?NAMCNAME?85?">'SFMP- Series 48'!$C$2:$C$28</definedName>
    <definedName name="XDO_?NAMCNAME?86?">SBAF!$C$2:$C$81</definedName>
    <definedName name="XDO_?NAMCNAME?87?">'SFMP- Series 49'!$C$2:$C$33</definedName>
    <definedName name="XDO_?NAMCNAME?88?">'SFMP- Series 50'!$C$2:$C$30</definedName>
    <definedName name="XDO_?NAMCNAME?89?">'SFMP- Series 51'!$C$2:$C$36</definedName>
    <definedName name="XDO_?NAMCNAME?9?">SMGLF!$C$2:$C$33</definedName>
    <definedName name="XDO_?NAMCNAME?90?">'SFMP- Series 52'!$C$2:$C$30</definedName>
    <definedName name="XDO_?NAMCNAME?91?">'SFMP- Series 53'!$C$2:$C$34</definedName>
    <definedName name="XDO_?NAMCNAME?92?">'SFMP- Series 54'!$C$2:$C$28</definedName>
    <definedName name="XDO_?NAMCNAME?93?">'SFMP- Series 55'!$C$2:$C$32</definedName>
    <definedName name="XDO_?NAMCNAME?94?">'SFMP- Series 56'!$C$2:$C$28</definedName>
    <definedName name="XDO_?NAMCNAME?95?">'SFMP- Series 57'!$C$2:$C$29</definedName>
    <definedName name="XDO_?NAMCNAME?96?">'SFMP- Series 58'!$C$2:$C$31</definedName>
    <definedName name="XDO_?NAMCNAME?97?">SCPSE!$C$2:$C$44</definedName>
    <definedName name="XDO_?NAMCNAME?98?">'SFMP- Series 59'!$C$2:$C$40</definedName>
    <definedName name="XDO_?NAMCNAME?99?">'SFMP- Series 60'!$C$2:$C$30</definedName>
    <definedName name="XDO_?NDATE?">SMEEF!#REF!</definedName>
    <definedName name="XDO_?NDATE?1?">#REF!</definedName>
    <definedName name="XDO_?NDATE?10?">#REF!</definedName>
    <definedName name="XDO_?NDATE?100?">SMCF!#REF!</definedName>
    <definedName name="XDO_?NDATE?101?">'SFMP- Series 61'!#REF!</definedName>
    <definedName name="XDO_?NDATE?102?">'SFMP- Series 66'!#REF!</definedName>
    <definedName name="XDO_?NDATE?103?">'SFMP- Series 67'!#REF!</definedName>
    <definedName name="XDO_?NDATE?104?">'SFMP- Series 64'!#REF!</definedName>
    <definedName name="XDO_?NDATE?105?">'SFMP- Series 68'!#REF!</definedName>
    <definedName name="XDO_?NDATE?106?">SNM150IF!#REF!</definedName>
    <definedName name="XDO_?NDATE?107?">SNS250IF!#REF!</definedName>
    <definedName name="XDO_?NDATE?108?">'SCIGI-JUN 2036'!#REF!</definedName>
    <definedName name="XDO_?NDATE?109?">'SCIGI-APR 2029'!#REF!</definedName>
    <definedName name="XDO_?NDATE?11?">SEHF!#REF!</definedName>
    <definedName name="XDO_?NDATE?110?">'SCISI-SEP 2027'!#REF!</definedName>
    <definedName name="XDO_?NDATE?111?">'SFMP- Series 72'!#REF!</definedName>
    <definedName name="XDO_?NDATE?112?">'SFMP- Series 73'!#REF!</definedName>
    <definedName name="XDO_?NDATE?113?">SLDF!#REF!</definedName>
    <definedName name="XDO_?NDATE?114?">'SFMP- Series 74'!#REF!</definedName>
    <definedName name="XDO_?NDATE?115?">'SFMP- Series 76'!#REF!</definedName>
    <definedName name="XDO_?NDATE?116?">'SFMP- Series 78'!#REF!</definedName>
    <definedName name="XDO_?NDATE?117?">SDYF!#REF!</definedName>
    <definedName name="XDO_?NDATE?118?">'SFMP- Series 79'!#REF!</definedName>
    <definedName name="XDO_?NDATE?119?">'SFMP- Series 81'!#REF!</definedName>
    <definedName name="XDO_?NDATE?12?">#REF!</definedName>
    <definedName name="XDO_?NDATE?120?">'SBI-BSE-SENSEX-IF'!#REF!</definedName>
    <definedName name="XDO_?NDATE?121?">LIQUIDSBI!#REF!</definedName>
    <definedName name="XDO_?NDATE?122?">SN50EWIF!#REF!</definedName>
    <definedName name="XDO_?NDATE?123?">SEOF!#REF!</definedName>
    <definedName name="XDO_?NDATE?124?">'SBI-AOF'!#REF!</definedName>
    <definedName name="XDO_?NDATE?125?">#REF!</definedName>
    <definedName name="XDO_?NDATE?126?">#REF!</definedName>
    <definedName name="XDO_?NDATE?127?">#REF!</definedName>
    <definedName name="XDO_?NDATE?128?">#REF!</definedName>
    <definedName name="XDO_?NDATE?129?">#REF!</definedName>
    <definedName name="XDO_?NDATE?13?">SMIF!#REF!</definedName>
    <definedName name="XDO_?NDATE?130?">#REF!</definedName>
    <definedName name="XDO_?NDATE?131?">#REF!</definedName>
    <definedName name="XDO_?NDATE?132?">#REF!</definedName>
    <definedName name="XDO_?NDATE?133?">#REF!</definedName>
    <definedName name="XDO_?NDATE?134?">#REF!</definedName>
    <definedName name="XDO_?NDATE?14?">#REF!</definedName>
    <definedName name="XDO_?NDATE?15?">SCOF!#REF!</definedName>
    <definedName name="XDO_?NDATE?16?">STOF!#REF!</definedName>
    <definedName name="XDO_?NDATE?17?">SHOF!#REF!</definedName>
    <definedName name="XDO_?NDATE?18?">SCF!#REF!</definedName>
    <definedName name="XDO_?NDATE?19?">SNIF!#REF!</definedName>
    <definedName name="XDO_?NDATE?2?">#REF!</definedName>
    <definedName name="XDO_?NDATE?20?">'SMCBF-SP'!#REF!</definedName>
    <definedName name="XDO_?NDATE?21?">SOF!#REF!</definedName>
    <definedName name="XDO_?NDATE?22?">SMMDF!#REF!</definedName>
    <definedName name="XDO_?NDATE?23?">SLF!#REF!</definedName>
    <definedName name="XDO_?NDATE?24?">SDBF!#REF!</definedName>
    <definedName name="XDO_?NDATE?25?">SSF!#REF!</definedName>
    <definedName name="XDO_?NDATE?26?">SCRF!#REF!</definedName>
    <definedName name="XDO_?NDATE?27?">SFEF!#REF!</definedName>
    <definedName name="XDO_?NDATE?28?">SCHF!#REF!</definedName>
    <definedName name="XDO_?NDATE?29?">SMUSD!#REF!</definedName>
    <definedName name="XDO_?NDATE?3?">#REF!</definedName>
    <definedName name="XDO_?NDATE?30?">SMIDCAP!#REF!</definedName>
    <definedName name="XDO_?NDATE?31?">SMCMF!#REF!</definedName>
    <definedName name="XDO_?NDATE?32?">SMCOMMA!#REF!</definedName>
    <definedName name="XDO_?NDATE?33?">SMGF!#REF!</definedName>
    <definedName name="XDO_?NDATE?34?">SFLEXI!#REF!</definedName>
    <definedName name="XDO_?NDATE?35?">SMAAF!#REF!</definedName>
    <definedName name="XDO_?NDATE?36?">SBLUECHIP!#REF!</definedName>
    <definedName name="XDO_?NDATE?37?">SAOF!#REF!</definedName>
    <definedName name="XDO_?NDATE?38?">SIF!#REF!</definedName>
    <definedName name="XDO_?NDATE?39?">SMLDF!#REF!</definedName>
    <definedName name="XDO_?NDATE?4?">#REF!</definedName>
    <definedName name="XDO_?NDATE?40?">SSTDF!#REF!</definedName>
    <definedName name="XDO_?NDATE?41?">SETFGOLD!#REF!</definedName>
    <definedName name="XDO_?NDATE?42?">SPSU!#REF!</definedName>
    <definedName name="XDO_?NDATE?43?">SGF!#REF!</definedName>
    <definedName name="XDO_?NDATE?44?">SBISENSEX!#REF!</definedName>
    <definedName name="XDO_?NDATE?45?">SSCF!#REF!</definedName>
    <definedName name="XDO_?NDATE?46?">SBPF!#REF!</definedName>
    <definedName name="XDO_?NDATE?47?">'SLTAF-I'!#REF!</definedName>
    <definedName name="XDO_?NDATE?48?">'SLTAF-II'!#REF!</definedName>
    <definedName name="XDO_?NDATE?49?">SBFS!#REF!</definedName>
    <definedName name="XDO_?NDATE?5?">SLMF!#REF!</definedName>
    <definedName name="XDO_?NDATE?50?">SETFNN50!#REF!</definedName>
    <definedName name="XDO_?NDATE?51?">SETFNIFBK!#REF!</definedName>
    <definedName name="XDO_?NDATE?52?">SETFBSE100!#REF!</definedName>
    <definedName name="XDO_?NDATE?53?">SESF!#REF!</definedName>
    <definedName name="XDO_?NDATE?54?">SETFNIF50!#REF!</definedName>
    <definedName name="XDO_?NDATE?55?">'SLTAF-III'!#REF!</definedName>
    <definedName name="XDO_?NDATE?56?">SETF10GILT!#REF!</definedName>
    <definedName name="XDO_?NDATE?57?">'SLTAF-IV'!#REF!</definedName>
    <definedName name="XDO_?NDATE?58?">'SLTAF-V'!#REF!</definedName>
    <definedName name="XDO_?NDATE?59?">'SLTAF-VI'!#REF!</definedName>
    <definedName name="XDO_?NDATE?6?">SLTEF!#REF!</definedName>
    <definedName name="XDO_?NDATE?60?">SETFSN50!#REF!</definedName>
    <definedName name="XDO_?NDATE?61?">SBIETFQLTY!#REF!</definedName>
    <definedName name="XDO_?NDATE?62?">SCBF!#REF!</definedName>
    <definedName name="XDO_?NDATE?63?">SEMVF!#REF!</definedName>
    <definedName name="XDO_?NDATE?64?">'SFMP- Series 1'!#REF!</definedName>
    <definedName name="XDO_?NDATE?65?">'SFMP- Series 6'!#REF!</definedName>
    <definedName name="XDO_?NDATE?66?">'SFMP- Series 34'!#REF!</definedName>
    <definedName name="XDO_?NDATE?67?">'SMCBF-IP'!#REF!</definedName>
    <definedName name="XDO_?NDATE?68?">SFRDF!#REF!</definedName>
    <definedName name="XDO_?NDATE?69?">SBIETFIT!#REF!</definedName>
    <definedName name="XDO_?NDATE?7?">#REF!</definedName>
    <definedName name="XDO_?NDATE?70?">SBIETFPB!#REF!</definedName>
    <definedName name="XDO_?NDATE?71?">'SRBF-AP'!#REF!</definedName>
    <definedName name="XDO_?NDATE?72?">'SRBF-AHP'!#REF!</definedName>
    <definedName name="XDO_?NDATE?73?">'SRBF-CHP'!#REF!</definedName>
    <definedName name="XDO_?NDATE?74?">'SRBF-CP'!#REF!</definedName>
    <definedName name="XDO_?NDATE?75?">'SIA-US EQUITY FOF'!#REF!</definedName>
    <definedName name="XDO_?NDATE?76?">'SFMP- Series 41'!#REF!</definedName>
    <definedName name="XDO_?NDATE?77?">'SFMP- Series 42'!#REF!</definedName>
    <definedName name="XDO_?NDATE?78?">'SFMP- Series 43'!#REF!</definedName>
    <definedName name="XDO_?NDATE?79?">'SNN50'!#REF!</definedName>
    <definedName name="XDO_?NDATE?8?">#REF!</definedName>
    <definedName name="XDO_?NDATE?80?">'SFMP- Series 44'!#REF!</definedName>
    <definedName name="XDO_?NDATE?81?">'SFMP- Series 45'!#REF!</definedName>
    <definedName name="XDO_?NDATE?82?">SBIETFCON!#REF!</definedName>
    <definedName name="XDO_?NDATE?83?">'SFMP- Series 46'!#REF!</definedName>
    <definedName name="XDO_?NDATE?84?">'SFMP- Series 47'!#REF!</definedName>
    <definedName name="XDO_?NDATE?85?">'SFMP- Series 48'!#REF!</definedName>
    <definedName name="XDO_?NDATE?86?">SBAF!#REF!</definedName>
    <definedName name="XDO_?NDATE?87?">'SFMP- Series 49'!#REF!</definedName>
    <definedName name="XDO_?NDATE?88?">'SFMP- Series 50'!#REF!</definedName>
    <definedName name="XDO_?NDATE?89?">'SFMP- Series 51'!#REF!</definedName>
    <definedName name="XDO_?NDATE?9?">SMGLF!#REF!</definedName>
    <definedName name="XDO_?NDATE?90?">'SFMP- Series 52'!#REF!</definedName>
    <definedName name="XDO_?NDATE?91?">'SFMP- Series 53'!#REF!</definedName>
    <definedName name="XDO_?NDATE?92?">'SFMP- Series 54'!#REF!</definedName>
    <definedName name="XDO_?NDATE?93?">'SFMP- Series 55'!#REF!</definedName>
    <definedName name="XDO_?NDATE?94?">'SFMP- Series 56'!#REF!</definedName>
    <definedName name="XDO_?NDATE?95?">'SFMP- Series 57'!#REF!</definedName>
    <definedName name="XDO_?NDATE?96?">'SFMP- Series 58'!#REF!</definedName>
    <definedName name="XDO_?NDATE?97?">SCPSE!#REF!</definedName>
    <definedName name="XDO_?NDATE?98?">'SFMP- Series 59'!#REF!</definedName>
    <definedName name="XDO_?NDATE?99?">'SFMP- Series 60'!#REF!</definedName>
    <definedName name="XDO_?NNPTF?">SMEEF!#REF!</definedName>
    <definedName name="XDO_?NNPTF?1?">#REF!</definedName>
    <definedName name="XDO_?NNPTF?10?">#REF!</definedName>
    <definedName name="XDO_?NNPTF?100?">SMCF!#REF!</definedName>
    <definedName name="XDO_?NNPTF?101?">'SFMP- Series 61'!#REF!</definedName>
    <definedName name="XDO_?NNPTF?102?">'SFMP- Series 66'!#REF!</definedName>
    <definedName name="XDO_?NNPTF?103?">'SFMP- Series 67'!#REF!</definedName>
    <definedName name="XDO_?NNPTF?104?">'SFMP- Series 64'!#REF!</definedName>
    <definedName name="XDO_?NNPTF?105?">'SFMP- Series 68'!#REF!</definedName>
    <definedName name="XDO_?NNPTF?106?">SNM150IF!#REF!</definedName>
    <definedName name="XDO_?NNPTF?107?">SNS250IF!#REF!</definedName>
    <definedName name="XDO_?NNPTF?108?">'SCIGI-JUN 2036'!#REF!</definedName>
    <definedName name="XDO_?NNPTF?109?">'SCIGI-APR 2029'!#REF!</definedName>
    <definedName name="XDO_?NNPTF?11?">SEHF!#REF!</definedName>
    <definedName name="XDO_?NNPTF?110?">'SCISI-SEP 2027'!#REF!</definedName>
    <definedName name="XDO_?NNPTF?111?">'SFMP- Series 72'!#REF!</definedName>
    <definedName name="XDO_?NNPTF?112?">'SFMP- Series 73'!#REF!</definedName>
    <definedName name="XDO_?NNPTF?113?">SLDF!#REF!</definedName>
    <definedName name="XDO_?NNPTF?114?">'SFMP- Series 74'!#REF!</definedName>
    <definedName name="XDO_?NNPTF?115?">'SFMP- Series 76'!#REF!</definedName>
    <definedName name="XDO_?NNPTF?116?">'SFMP- Series 78'!#REF!</definedName>
    <definedName name="XDO_?NNPTF?117?">SDYF!#REF!</definedName>
    <definedName name="XDO_?NNPTF?118?">'SFMP- Series 79'!#REF!</definedName>
    <definedName name="XDO_?NNPTF?119?">'SFMP- Series 81'!#REF!</definedName>
    <definedName name="XDO_?NNPTF?12?">#REF!</definedName>
    <definedName name="XDO_?NNPTF?120?">'SBI-BSE-SENSEX-IF'!#REF!</definedName>
    <definedName name="XDO_?NNPTF?121?">LIQUIDSBI!#REF!</definedName>
    <definedName name="XDO_?NNPTF?122?">SN50EWIF!#REF!</definedName>
    <definedName name="XDO_?NNPTF?123?">SEOF!#REF!</definedName>
    <definedName name="XDO_?NNPTF?124?">'SBI-AOF'!#REF!</definedName>
    <definedName name="XDO_?NNPTF?125?">#REF!</definedName>
    <definedName name="XDO_?NNPTF?126?">#REF!</definedName>
    <definedName name="XDO_?NNPTF?127?">#REF!</definedName>
    <definedName name="XDO_?NNPTF?128?">#REF!</definedName>
    <definedName name="XDO_?NNPTF?129?">#REF!</definedName>
    <definedName name="XDO_?NNPTF?13?">SMIF!#REF!</definedName>
    <definedName name="XDO_?NNPTF?130?">#REF!</definedName>
    <definedName name="XDO_?NNPTF?131?">#REF!</definedName>
    <definedName name="XDO_?NNPTF?132?">#REF!</definedName>
    <definedName name="XDO_?NNPTF?133?">#REF!</definedName>
    <definedName name="XDO_?NNPTF?134?">#REF!</definedName>
    <definedName name="XDO_?NNPTF?14?">#REF!</definedName>
    <definedName name="XDO_?NNPTF?15?">SCOF!#REF!</definedName>
    <definedName name="XDO_?NNPTF?16?">STOF!#REF!</definedName>
    <definedName name="XDO_?NNPTF?17?">SHOF!#REF!</definedName>
    <definedName name="XDO_?NNPTF?18?">SCF!#REF!</definedName>
    <definedName name="XDO_?NNPTF?19?">SNIF!#REF!</definedName>
    <definedName name="XDO_?NNPTF?2?">#REF!</definedName>
    <definedName name="XDO_?NNPTF?20?">'SMCBF-SP'!#REF!</definedName>
    <definedName name="XDO_?NNPTF?21?">SOF!#REF!</definedName>
    <definedName name="XDO_?NNPTF?22?">SMMDF!#REF!</definedName>
    <definedName name="XDO_?NNPTF?23?">SLF!#REF!</definedName>
    <definedName name="XDO_?NNPTF?24?">SDBF!#REF!</definedName>
    <definedName name="XDO_?NNPTF?25?">SSF!#REF!</definedName>
    <definedName name="XDO_?NNPTF?26?">SCRF!#REF!</definedName>
    <definedName name="XDO_?NNPTF?27?">SFEF!#REF!</definedName>
    <definedName name="XDO_?NNPTF?28?">SCHF!#REF!</definedName>
    <definedName name="XDO_?NNPTF?29?">SMUSD!#REF!</definedName>
    <definedName name="XDO_?NNPTF?3?">#REF!</definedName>
    <definedName name="XDO_?NNPTF?30?">SMIDCAP!#REF!</definedName>
    <definedName name="XDO_?NNPTF?31?">SMCMF!#REF!</definedName>
    <definedName name="XDO_?NNPTF?32?">SMCOMMA!#REF!</definedName>
    <definedName name="XDO_?NNPTF?33?">SMGF!#REF!</definedName>
    <definedName name="XDO_?NNPTF?34?">SFLEXI!#REF!</definedName>
    <definedName name="XDO_?NNPTF?35?">SMAAF!#REF!</definedName>
    <definedName name="XDO_?NNPTF?36?">SBLUECHIP!#REF!</definedName>
    <definedName name="XDO_?NNPTF?37?">SAOF!#REF!</definedName>
    <definedName name="XDO_?NNPTF?38?">SIF!#REF!</definedName>
    <definedName name="XDO_?NNPTF?39?">SMLDF!#REF!</definedName>
    <definedName name="XDO_?NNPTF?4?">#REF!</definedName>
    <definedName name="XDO_?NNPTF?40?">SSTDF!#REF!</definedName>
    <definedName name="XDO_?NNPTF?41?">SETFGOLD!#REF!</definedName>
    <definedName name="XDO_?NNPTF?42?">SPSU!#REF!</definedName>
    <definedName name="XDO_?NNPTF?43?">SGF!#REF!</definedName>
    <definedName name="XDO_?NNPTF?44?">SBISENSEX!#REF!</definedName>
    <definedName name="XDO_?NNPTF?45?">SSCF!#REF!</definedName>
    <definedName name="XDO_?NNPTF?46?">SBPF!#REF!</definedName>
    <definedName name="XDO_?NNPTF?47?">'SLTAF-I'!#REF!</definedName>
    <definedName name="XDO_?NNPTF?48?">'SLTAF-II'!#REF!</definedName>
    <definedName name="XDO_?NNPTF?49?">SBFS!#REF!</definedName>
    <definedName name="XDO_?NNPTF?5?">SLMF!#REF!</definedName>
    <definedName name="XDO_?NNPTF?50?">SETFNN50!#REF!</definedName>
    <definedName name="XDO_?NNPTF?51?">SETFNIFBK!#REF!</definedName>
    <definedName name="XDO_?NNPTF?52?">SETFBSE100!#REF!</definedName>
    <definedName name="XDO_?NNPTF?53?">SESF!#REF!</definedName>
    <definedName name="XDO_?NNPTF?54?">SETFNIF50!#REF!</definedName>
    <definedName name="XDO_?NNPTF?55?">'SLTAF-III'!#REF!</definedName>
    <definedName name="XDO_?NNPTF?56?">SETF10GILT!#REF!</definedName>
    <definedName name="XDO_?NNPTF?57?">'SLTAF-IV'!#REF!</definedName>
    <definedName name="XDO_?NNPTF?58?">'SLTAF-V'!#REF!</definedName>
    <definedName name="XDO_?NNPTF?59?">'SLTAF-VI'!#REF!</definedName>
    <definedName name="XDO_?NNPTF?6?">SLTEF!#REF!</definedName>
    <definedName name="XDO_?NNPTF?60?">SETFSN50!#REF!</definedName>
    <definedName name="XDO_?NNPTF?61?">SBIETFQLTY!#REF!</definedName>
    <definedName name="XDO_?NNPTF?62?">SCBF!#REF!</definedName>
    <definedName name="XDO_?NNPTF?63?">SEMVF!#REF!</definedName>
    <definedName name="XDO_?NNPTF?64?">'SFMP- Series 1'!#REF!</definedName>
    <definedName name="XDO_?NNPTF?65?">'SFMP- Series 6'!#REF!</definedName>
    <definedName name="XDO_?NNPTF?66?">'SFMP- Series 34'!#REF!</definedName>
    <definedName name="XDO_?NNPTF?67?">'SMCBF-IP'!#REF!</definedName>
    <definedName name="XDO_?NNPTF?68?">SFRDF!#REF!</definedName>
    <definedName name="XDO_?NNPTF?69?">SBIETFIT!#REF!</definedName>
    <definedName name="XDO_?NNPTF?7?">#REF!</definedName>
    <definedName name="XDO_?NNPTF?70?">SBIETFPB!#REF!</definedName>
    <definedName name="XDO_?NNPTF?71?">'SRBF-AP'!#REF!</definedName>
    <definedName name="XDO_?NNPTF?72?">'SRBF-AHP'!#REF!</definedName>
    <definedName name="XDO_?NNPTF?73?">'SRBF-CHP'!#REF!</definedName>
    <definedName name="XDO_?NNPTF?74?">'SRBF-CP'!#REF!</definedName>
    <definedName name="XDO_?NNPTF?75?">'SIA-US EQUITY FOF'!#REF!</definedName>
    <definedName name="XDO_?NNPTF?76?">'SFMP- Series 41'!#REF!</definedName>
    <definedName name="XDO_?NNPTF?77?">'SFMP- Series 42'!#REF!</definedName>
    <definedName name="XDO_?NNPTF?78?">'SFMP- Series 43'!#REF!</definedName>
    <definedName name="XDO_?NNPTF?79?">'SNN50'!#REF!</definedName>
    <definedName name="XDO_?NNPTF?8?">#REF!</definedName>
    <definedName name="XDO_?NNPTF?80?">'SFMP- Series 44'!#REF!</definedName>
    <definedName name="XDO_?NNPTF?81?">'SFMP- Series 45'!#REF!</definedName>
    <definedName name="XDO_?NNPTF?82?">SBIETFCON!#REF!</definedName>
    <definedName name="XDO_?NNPTF?83?">'SFMP- Series 46'!#REF!</definedName>
    <definedName name="XDO_?NNPTF?84?">'SFMP- Series 47'!#REF!</definedName>
    <definedName name="XDO_?NNPTF?85?">'SFMP- Series 48'!#REF!</definedName>
    <definedName name="XDO_?NNPTF?86?">SBAF!#REF!</definedName>
    <definedName name="XDO_?NNPTF?87?">'SFMP- Series 49'!#REF!</definedName>
    <definedName name="XDO_?NNPTF?88?">'SFMP- Series 50'!#REF!</definedName>
    <definedName name="XDO_?NNPTF?89?">'SFMP- Series 51'!#REF!</definedName>
    <definedName name="XDO_?NNPTF?9?">SMGLF!#REF!</definedName>
    <definedName name="XDO_?NNPTF?90?">'SFMP- Series 52'!#REF!</definedName>
    <definedName name="XDO_?NNPTF?91?">'SFMP- Series 53'!#REF!</definedName>
    <definedName name="XDO_?NNPTF?92?">'SFMP- Series 54'!#REF!</definedName>
    <definedName name="XDO_?NNPTF?93?">'SFMP- Series 55'!#REF!</definedName>
    <definedName name="XDO_?NNPTF?94?">'SFMP- Series 56'!#REF!</definedName>
    <definedName name="XDO_?NNPTF?95?">'SFMP- Series 57'!#REF!</definedName>
    <definedName name="XDO_?NNPTF?96?">'SFMP- Series 58'!#REF!</definedName>
    <definedName name="XDO_?NNPTF?97?">SCPSE!#REF!</definedName>
    <definedName name="XDO_?NNPTF?98?">'SFMP- Series 59'!#REF!</definedName>
    <definedName name="XDO_?NNPTF?99?">'SFMP- Series 60'!#REF!</definedName>
    <definedName name="XDO_?NOVAL?">SMEEF!$B$10:$B$99</definedName>
    <definedName name="XDO_?NOVAL?1?">#REF!</definedName>
    <definedName name="XDO_?NOVAL?10?">SLMF!$B$10:$B$92</definedName>
    <definedName name="XDO_?NOVAL?100?">SSF!$B$24:$B$120</definedName>
    <definedName name="XDO_?NOVAL?101?">SSF!$B$24:$B$128</definedName>
    <definedName name="XDO_?NOVAL?102?">SSF!$B$24:$B$139</definedName>
    <definedName name="XDO_?NOVAL?103?">SSF!$B$24:$B$149</definedName>
    <definedName name="XDO_?NOVAL?104?">SSF!$B$24:$B$154</definedName>
    <definedName name="XDO_?NOVAL?105?">SCRF!$B$16</definedName>
    <definedName name="XDO_?NOVAL?106?">SCRF!$B$16:$B$55</definedName>
    <definedName name="XDO_?NOVAL?107?">SCRF!$B$16:$B$68</definedName>
    <definedName name="XDO_?NOVAL?108?">SCRF!$B$16:$B$77</definedName>
    <definedName name="XDO_?NOVAL?109?">SCRF!$B$16:$B$90</definedName>
    <definedName name="XDO_?NOVAL?11?">SLMF!$B$10:$B$96</definedName>
    <definedName name="XDO_?NOVAL?110?">SCRF!$B$16:$B$100</definedName>
    <definedName name="XDO_?NOVAL?111?">SCRF!$B$16:$B$105</definedName>
    <definedName name="XDO_?NOVAL?112?">SFEF!$B$10:$B$31</definedName>
    <definedName name="XDO_?NOVAL?113?">SFEF!$B$10:$B$37</definedName>
    <definedName name="XDO_?NOVAL?114?">SFEF!$B$10:$B$40</definedName>
    <definedName name="XDO_?NOVAL?115?">SFEF!$B$10:$B$59</definedName>
    <definedName name="XDO_?NOVAL?116?">SFEF!$B$10:$B$78</definedName>
    <definedName name="XDO_?NOVAL?117?">SFEF!$B$10:$B$83</definedName>
    <definedName name="XDO_?NOVAL?118?">SCHF!$B$10:$B$52</definedName>
    <definedName name="XDO_?NOVAL?119?">SCHF!$B$10:$B$60</definedName>
    <definedName name="XDO_?NOVAL?12?">SLMF!$B$10:$B$135</definedName>
    <definedName name="XDO_?NOVAL?120?">SCHF!$B$10:$B$110</definedName>
    <definedName name="XDO_?NOVAL?121?">SCHF!$B$10:$B$124</definedName>
    <definedName name="XDO_?NOVAL?122?">SCHF!$B$10:$B$135</definedName>
    <definedName name="XDO_?NOVAL?123?">SCHF!$B$10:$B$154</definedName>
    <definedName name="XDO_?NOVAL?124?">SCHF!$B$10:$B$164</definedName>
    <definedName name="XDO_?NOVAL?125?">SCHF!$B$10:$B$169</definedName>
    <definedName name="XDO_?NOVAL?126?">SMUSD!$B$18:$B$40</definedName>
    <definedName name="XDO_?NOVAL?127?">SMUSD!$B$18:$B$51</definedName>
    <definedName name="XDO_?NOVAL?128?">SMUSD!$B$18:$B$66</definedName>
    <definedName name="XDO_?NOVAL?129?">SMUSD!$B$18:$B$91</definedName>
    <definedName name="XDO_?NOVAL?13?">SLMF!$B$10:$B$140</definedName>
    <definedName name="XDO_?NOVAL?130?">SMUSD!$B$18:$B$99</definedName>
    <definedName name="XDO_?NOVAL?131?">SMUSD!$B$18:$B$110</definedName>
    <definedName name="XDO_?NOVAL?132?">SMUSD!$B$18:$B$120</definedName>
    <definedName name="XDO_?NOVAL?133?">SMUSD!$B$18:$B$125</definedName>
    <definedName name="XDO_?NOVAL?134?">SMIDCAP!$B$10:$B$82</definedName>
    <definedName name="XDO_?NOVAL?135?">SMIDCAP!$B$10:$B$107</definedName>
    <definedName name="XDO_?NOVAL?136?">SMIDCAP!$B$10:$B$126</definedName>
    <definedName name="XDO_?NOVAL?137?">SMIDCAP!$B$10:$B$131</definedName>
    <definedName name="XDO_?NOVAL?138?">SMCMF!$B$24:$B$26</definedName>
    <definedName name="XDO_?NOVAL?139?">SMCMF!$B$24:$B$55</definedName>
    <definedName name="XDO_?NOVAL?14?">SLTEF!$B$10:$B$71</definedName>
    <definedName name="XDO_?NOVAL?140?">SMCMF!$B$24:$B$60</definedName>
    <definedName name="XDO_?NOVAL?141?">SMCOMMA!$B$10:$B$32</definedName>
    <definedName name="XDO_?NOVAL?142?">SMCOMMA!$B$10:$B$75</definedName>
    <definedName name="XDO_?NOVAL?143?">SMCOMMA!$B$10:$B$80</definedName>
    <definedName name="XDO_?NOVAL?144?">SMGF!$B$24:$B$29</definedName>
    <definedName name="XDO_?NOVAL?145?">SMGF!$B$24:$B$35</definedName>
    <definedName name="XDO_?NOVAL?146?">SMGF!$B$24:$B$62</definedName>
    <definedName name="XDO_?NOVAL?147?">SMGF!$B$24:$B$67</definedName>
    <definedName name="XDO_?NOVAL?148?">SFLEXI!$B$10:$B$97</definedName>
    <definedName name="XDO_?NOVAL?149?">SFLEXI!$B$10:$B$106</definedName>
    <definedName name="XDO_?NOVAL?15?">SLTEF!$B$10:$B$114</definedName>
    <definedName name="XDO_?NOVAL?150?">SFLEXI!$B$10:$B$127</definedName>
    <definedName name="XDO_?NOVAL?151?">SFLEXI!$B$10:$B$146</definedName>
    <definedName name="XDO_?NOVAL?152?">SFLEXI!$B$10:$B$151</definedName>
    <definedName name="XDO_?NOVAL?153?">SMAAF!$B$10:$B$62</definedName>
    <definedName name="XDO_?NOVAL?154?">SMAAF!$B$10:$B$74</definedName>
    <definedName name="XDO_?NOVAL?155?">SMAAF!$B$10:$B$70</definedName>
    <definedName name="XDO_?NOVAL?156?">SMAAF!$B$10:$B$106</definedName>
    <definedName name="XDO_?NOVAL?157?">SMAAF!$B$10:$B$119</definedName>
    <definedName name="XDO_?NOVAL?158?">SMAAF!$B$10:$B$125</definedName>
    <definedName name="XDO_?NOVAL?159?">SMAAF!$B$10:$B$131</definedName>
    <definedName name="XDO_?NOVAL?16?">SLTEF!$B$10:$B$119</definedName>
    <definedName name="XDO_?NOVAL?160?">SMAAF!$B$10:$B$145</definedName>
    <definedName name="XDO_?NOVAL?161?">SMAAF!$B$10:$B$157</definedName>
    <definedName name="XDO_?NOVAL?162?">SMAAF!$B$10:$B$162</definedName>
    <definedName name="XDO_?NOVAL?163?">SBLUECHIP!$B$10:$B$59</definedName>
    <definedName name="XDO_?NOVAL?164?">SBLUECHIP!$B$10:$B$86</definedName>
    <definedName name="XDO_?NOVAL?165?">SBLUECHIP!$B$10:$B$105</definedName>
    <definedName name="XDO_?NOVAL?166?">SBLUECHIP!$B$10:$B$110</definedName>
    <definedName name="XDO_?NOVAL?167?">SAOF!$B$10:$B$175</definedName>
    <definedName name="XDO_?NOVAL?168?">SAOF!$B$10:$B$197</definedName>
    <definedName name="XDO_?NOVAL?169?">SAOF!$B$10:$B$216</definedName>
    <definedName name="XDO_?NOVAL?17?">#REF!</definedName>
    <definedName name="XDO_?NOVAL?170?">SAOF!$B$10:$B$221</definedName>
    <definedName name="XDO_?NOVAL?171?">SAOF!$B$10:$B$233</definedName>
    <definedName name="XDO_?NOVAL?172?">SAOF!$B$10:$B$243</definedName>
    <definedName name="XDO_?NOVAL?173?">SAOF!$B$10:$B$255</definedName>
    <definedName name="XDO_?NOVAL?174?">SAOF!$B$10:$B$260</definedName>
    <definedName name="XDO_?NOVAL?175?">SIF!$B$10:$B$53</definedName>
    <definedName name="XDO_?NOVAL?176?">SIF!$B$10:$B$61</definedName>
    <definedName name="XDO_?NOVAL?177?">SIF!$B$10:$B$100</definedName>
    <definedName name="XDO_?NOVAL?178?">SIF!$B$10:$B$105</definedName>
    <definedName name="XDO_?NOVAL?179?">SMLDF!$B$18:$B$70</definedName>
    <definedName name="XDO_?NOVAL?18?">#REF!</definedName>
    <definedName name="XDO_?NOVAL?180?">SMLDF!$B$18:$B$81</definedName>
    <definedName name="XDO_?NOVAL?181?">SMLDF!$B$18:$B$85</definedName>
    <definedName name="XDO_?NOVAL?182?">SMLDF!$B$18:$B$93</definedName>
    <definedName name="XDO_?NOVAL?183?">SMLDF!$B$18:$B$104</definedName>
    <definedName name="XDO_?NOVAL?184?">SMLDF!$B$18:$B$113</definedName>
    <definedName name="XDO_?NOVAL?185?">SMLDF!$B$18:$B$120</definedName>
    <definedName name="XDO_?NOVAL?186?">SMLDF!$B$18:$B$130</definedName>
    <definedName name="XDO_?NOVAL?187?">SMLDF!$B$18:$B$135</definedName>
    <definedName name="XDO_?NOVAL?188?">SSTDF!$B$18:$B$80</definedName>
    <definedName name="XDO_?NOVAL?189?">SSTDF!$B$18:$B$96</definedName>
    <definedName name="XDO_?NOVAL?19?">#REF!</definedName>
    <definedName name="XDO_?NOVAL?190?">SSTDF!$B$18:$B$100</definedName>
    <definedName name="XDO_?NOVAL?191?">SSTDF!$B$18:$B$113</definedName>
    <definedName name="XDO_?NOVAL?192?">SSTDF!$B$18:$B$120</definedName>
    <definedName name="XDO_?NOVAL?193?">SSTDF!$B$18:$B$130</definedName>
    <definedName name="XDO_?NOVAL?194?">SSTDF!$B$18:$B$135</definedName>
    <definedName name="XDO_?NOVAL?195?">SETFGOLD!$B$46</definedName>
    <definedName name="XDO_?NOVAL?196?">SETFGOLD!$B$46:$B$54</definedName>
    <definedName name="XDO_?NOVAL?197?">SETFGOLD!$B$46:$B$59</definedName>
    <definedName name="XDO_?NOVAL?198?">SPSU!$B$10:$B$35</definedName>
    <definedName name="XDO_?NOVAL?199?">SPSU!$B$10:$B$78</definedName>
    <definedName name="XDO_?NOVAL?2?">#REF!</definedName>
    <definedName name="XDO_?NOVAL?20?">#REF!</definedName>
    <definedName name="XDO_?NOVAL?200?">SPSU!$B$10:$B$83</definedName>
    <definedName name="XDO_?NOVAL?201?">SGF!$B$42</definedName>
    <definedName name="XDO_?NOVAL?202?">SGF!$B$42:$B$54</definedName>
    <definedName name="XDO_?NOVAL?203?">SGF!$B$42:$B$59</definedName>
    <definedName name="XDO_?NOVAL?204?">SBISENSEX!$B$10:$B$39</definedName>
    <definedName name="XDO_?NOVAL?205?">SBISENSEX!$B$10:$B$82</definedName>
    <definedName name="XDO_?NOVAL?206?">SBISENSEX!$B$10:$B$87</definedName>
    <definedName name="XDO_?NOVAL?207?">SSCF!$B$10:$B$64</definedName>
    <definedName name="XDO_?NOVAL?208?">SSCF!$B$10:$B$107</definedName>
    <definedName name="XDO_?NOVAL?209?">SSCF!$B$10:$B$112</definedName>
    <definedName name="XDO_?NOVAL?21?">SMGLF!$B$10:$B$33</definedName>
    <definedName name="XDO_?NOVAL?210?">SBPF!$B$18:$B$57</definedName>
    <definedName name="XDO_?NOVAL?211?">SBPF!$B$18:$B$69</definedName>
    <definedName name="XDO_?NOVAL?212?">SBPF!$B$18:$B$90</definedName>
    <definedName name="XDO_?NOVAL?213?">SBPF!$B$18:$B$100</definedName>
    <definedName name="XDO_?NOVAL?214?">SBPF!$B$18:$B$105</definedName>
    <definedName name="XDO_?NOVAL?215?">'SLTAF-I'!$B$10:$B$34</definedName>
    <definedName name="XDO_?NOVAL?216?">'SLTAF-I'!$B$10:$B$77</definedName>
    <definedName name="XDO_?NOVAL?217?">'SLTAF-I'!$B$10:$B$82</definedName>
    <definedName name="XDO_?NOVAL?218?">'SLTAF-II'!$B$10:$B$34</definedName>
    <definedName name="XDO_?NOVAL?219?">'SLTAF-II'!$B$10:$B$77</definedName>
    <definedName name="XDO_?NOVAL?22?">SMGLF!$B$10:$B$42</definedName>
    <definedName name="XDO_?NOVAL?220?">'SLTAF-II'!$B$10:$B$82</definedName>
    <definedName name="XDO_?NOVAL?221?">SBFS!$B$10:$B$31</definedName>
    <definedName name="XDO_?NOVAL?222?">SBFS!$B$10:$B$74</definedName>
    <definedName name="XDO_?NOVAL?223?">SBFS!$B$10:$B$79</definedName>
    <definedName name="XDO_?NOVAL?224?">SETFNN50!$B$10:$B$59</definedName>
    <definedName name="XDO_?NOVAL?225?">SETFNN50!$B$10:$B$102</definedName>
    <definedName name="XDO_?NOVAL?226?">SETFNN50!$B$10:$B$107</definedName>
    <definedName name="XDO_?NOVAL?227?">SETFNIFBK!$B$10:$B$21</definedName>
    <definedName name="XDO_?NOVAL?228?">SETFNIFBK!$B$10:$B$64</definedName>
    <definedName name="XDO_?NOVAL?229?">SETFNIFBK!$B$10:$B$69</definedName>
    <definedName name="XDO_?NOVAL?23?">SMGLF!$B$10:$B$44</definedName>
    <definedName name="XDO_?NOVAL?230?">SETFBSE100!$B$10:$B$110</definedName>
    <definedName name="XDO_?NOVAL?231?">SETFBSE100!$B$10:$B$157</definedName>
    <definedName name="XDO_?NOVAL?232?">SESF!$B$10:$B$127</definedName>
    <definedName name="XDO_?NOVAL?233?">SESF!$B$10:$B$133</definedName>
    <definedName name="XDO_?NOVAL?234?">SESF!$B$10:$B$142</definedName>
    <definedName name="XDO_?NOVAL?235?">SESF!$B$10:$B$138</definedName>
    <definedName name="XDO_?NOVAL?236?">SESF!$B$10:$B$164</definedName>
    <definedName name="XDO_?NOVAL?237?">SESF!$B$10:$B$174</definedName>
    <definedName name="XDO_?NOVAL?238?">SESF!$B$10:$B$182</definedName>
    <definedName name="XDO_?NOVAL?239?">SESF!$B$10:$B$189</definedName>
    <definedName name="XDO_?NOVAL?24?">SMGLF!$B$10:$B$81</definedName>
    <definedName name="XDO_?NOVAL?240?">SESF!$B$10:$B$208</definedName>
    <definedName name="XDO_?NOVAL?241?">SESF!$B$10:$B$213</definedName>
    <definedName name="XDO_?NOVAL?242?">SETFNIF50!$B$10:$B$59</definedName>
    <definedName name="XDO_?NOVAL?243?">SETFNIF50!$B$10:$B$102</definedName>
    <definedName name="XDO_?NOVAL?244?">SETFNIF50!$B$10:$B$107</definedName>
    <definedName name="XDO_?NOVAL?245?">'SLTAF-III'!$B$10:$B$35</definedName>
    <definedName name="XDO_?NOVAL?246?">'SLTAF-III'!$B$10:$B$78</definedName>
    <definedName name="XDO_?NOVAL?247?">'SLTAF-III'!$B$10:$B$83</definedName>
    <definedName name="XDO_?NOVAL?248?">SETF10GILT!$B$24</definedName>
    <definedName name="XDO_?NOVAL?249?">SETF10GILT!$B$24:$B$53</definedName>
    <definedName name="XDO_?NOVAL?25?">SMGLF!$B$10:$B$86</definedName>
    <definedName name="XDO_?NOVAL?250?">SETF10GILT!$B$24:$B$58</definedName>
    <definedName name="XDO_?NOVAL?251?">'SLTAF-IV'!$B$10:$B$30</definedName>
    <definedName name="XDO_?NOVAL?252?">'SLTAF-IV'!$B$10:$B$73</definedName>
    <definedName name="XDO_?NOVAL?253?">'SLTAF-IV'!$B$10:$B$78</definedName>
    <definedName name="XDO_?NOVAL?254?">'SLTAF-V'!$B$10:$B$32</definedName>
    <definedName name="XDO_?NOVAL?255?">'SLTAF-V'!$B$10:$B$75</definedName>
    <definedName name="XDO_?NOVAL?256?">'SLTAF-V'!$B$10:$B$80</definedName>
    <definedName name="XDO_?NOVAL?257?">'SLTAF-VI'!$B$10:$B$56</definedName>
    <definedName name="XDO_?NOVAL?258?">'SLTAF-VI'!$B$10:$B$99</definedName>
    <definedName name="XDO_?NOVAL?259?">'SLTAF-VI'!$B$10:$B$104</definedName>
    <definedName name="XDO_?NOVAL?26?">#REF!</definedName>
    <definedName name="XDO_?NOVAL?260?">SETFSN50!$B$10:$B$59</definedName>
    <definedName name="XDO_?NOVAL?261?">SETFSN50!$B$10:$B$106</definedName>
    <definedName name="XDO_?NOVAL?262?">SBIETFQLTY!$B$10:$B$39</definedName>
    <definedName name="XDO_?NOVAL?263?">SBIETFQLTY!$B$10:$B$82</definedName>
    <definedName name="XDO_?NOVAL?264?">SBIETFQLTY!$B$10:$B$87</definedName>
    <definedName name="XDO_?NOVAL?265?">SCBF!$B$18:$B$102</definedName>
    <definedName name="XDO_?NOVAL?266?">SCBF!$B$18:$B$115</definedName>
    <definedName name="XDO_?NOVAL?267?">SCBF!$B$18:$B$119</definedName>
    <definedName name="XDO_?NOVAL?268?">SCBF!$B$18:$B$138</definedName>
    <definedName name="XDO_?NOVAL?269?">SCBF!$B$18:$B$148</definedName>
    <definedName name="XDO_?NOVAL?27?">#REF!</definedName>
    <definedName name="XDO_?NOVAL?270?">SCBF!$B$18:$B$153</definedName>
    <definedName name="XDO_?NOVAL?271?">SEMVF!$B$10:$B$59</definedName>
    <definedName name="XDO_?NOVAL?272?">SEMVF!$B$10:$B$102</definedName>
    <definedName name="XDO_?NOVAL?273?">SEMVF!$B$10:$B$107</definedName>
    <definedName name="XDO_?NOVAL?274?">'SFMP- Series 1'!$B$26:$B$31</definedName>
    <definedName name="XDO_?NOVAL?275?">'SFMP- Series 1'!$B$26:$B$49</definedName>
    <definedName name="XDO_?NOVAL?276?">'SFMP- Series 1'!$B$26:$B$64</definedName>
    <definedName name="XDO_?NOVAL?277?">'SFMP- Series 1'!$B$26:$B$69</definedName>
    <definedName name="XDO_?NOVAL?278?">'SFMP- Series 6'!$B$26:$B$29</definedName>
    <definedName name="XDO_?NOVAL?279?">'SFMP- Series 6'!$B$26:$B$47</definedName>
    <definedName name="XDO_?NOVAL?28?">SEHF!$B$10:$B$40</definedName>
    <definedName name="XDO_?NOVAL?280?">'SFMP- Series 6'!$B$26:$B$62</definedName>
    <definedName name="XDO_?NOVAL?281?">'SFMP- Series 6'!$B$26:$B$67</definedName>
    <definedName name="XDO_?NOVAL?282?">'SFMP- Series 34'!$B$26</definedName>
    <definedName name="XDO_?NOVAL?283?">'SFMP- Series 34'!$B$26:$B$41</definedName>
    <definedName name="XDO_?NOVAL?284?">'SFMP- Series 34'!$B$26:$B$56</definedName>
    <definedName name="XDO_?NOVAL?285?">'SFMP- Series 34'!$B$26:$B$61</definedName>
    <definedName name="XDO_?NOVAL?286?">'SMCBF-IP'!$B$10:$B$42</definedName>
    <definedName name="XDO_?NOVAL?287?">'SMCBF-IP'!$B$10:$B$50</definedName>
    <definedName name="XDO_?NOVAL?288?">'SMCBF-IP'!$B$10:$B$52</definedName>
    <definedName name="XDO_?NOVAL?289?">'SMCBF-IP'!$B$10:$B$54</definedName>
    <definedName name="XDO_?NOVAL?29?">SEHF!$B$10:$B$45</definedName>
    <definedName name="XDO_?NOVAL?290?">'SMCBF-IP'!$B$10:$B$93</definedName>
    <definedName name="XDO_?NOVAL?291?">'SMCBF-IP'!$B$10:$B$98</definedName>
    <definedName name="XDO_?NOVAL?292?">SFRDF!$B$18:$B$26</definedName>
    <definedName name="XDO_?NOVAL?293?">SFRDF!$B$18:$B$35</definedName>
    <definedName name="XDO_?NOVAL?294?">SFRDF!$B$18:$B$39</definedName>
    <definedName name="XDO_?NOVAL?295?">SFRDF!$B$18:$B$58</definedName>
    <definedName name="XDO_?NOVAL?296?">SFRDF!$B$18:$B$68</definedName>
    <definedName name="XDO_?NOVAL?297?">SFRDF!$B$18:$B$73</definedName>
    <definedName name="XDO_?NOVAL?298?">SBIETFIT!$B$10:$B$19</definedName>
    <definedName name="XDO_?NOVAL?299?">SBIETFIT!$B$10:$B$62</definedName>
    <definedName name="XDO_?NOVAL?3?">#REF!</definedName>
    <definedName name="XDO_?NOVAL?30?">SEHF!$B$10:$B$56</definedName>
    <definedName name="XDO_?NOVAL?300?">SBIETFIT!$B$10:$B$67</definedName>
    <definedName name="XDO_?NOVAL?301?">SBIETFPB!$B$10:$B$19</definedName>
    <definedName name="XDO_?NOVAL?302?">SBIETFPB!$B$10:$B$62</definedName>
    <definedName name="XDO_?NOVAL?303?">SBIETFPB!$B$10:$B$67</definedName>
    <definedName name="XDO_?NOVAL?304?">'SRBF-AP'!$B$10:$B$51</definedName>
    <definedName name="XDO_?NOVAL?305?">'SRBF-AP'!$B$10:$B$61</definedName>
    <definedName name="XDO_?NOVAL?306?">'SRBF-AP'!$B$10:$B$70</definedName>
    <definedName name="XDO_?NOVAL?307?">'SRBF-AP'!$B$10:$B$74</definedName>
    <definedName name="XDO_?NOVAL?308?">'SRBF-AP'!$B$10:$B$101</definedName>
    <definedName name="XDO_?NOVAL?309?">'SRBF-AP'!$B$10:$B$106</definedName>
    <definedName name="XDO_?NOVAL?31?">SEHF!$B$10:$B$52</definedName>
    <definedName name="XDO_?NOVAL?310?">'SRBF-AHP'!$B$10:$B$51</definedName>
    <definedName name="XDO_?NOVAL?311?">'SRBF-AHP'!$B$10:$B$63</definedName>
    <definedName name="XDO_?NOVAL?312?">'SRBF-AHP'!$B$10:$B$59</definedName>
    <definedName name="XDO_?NOVAL?313?">'SRBF-AHP'!$B$10:$B$70</definedName>
    <definedName name="XDO_?NOVAL?314?">'SRBF-AHP'!$B$10:$B$80</definedName>
    <definedName name="XDO_?NOVAL?315?">'SRBF-AHP'!$B$10:$B$85</definedName>
    <definedName name="XDO_?NOVAL?316?">'SRBF-AHP'!$B$10:$B$112</definedName>
    <definedName name="XDO_?NOVAL?317?">'SRBF-AHP'!$B$10:$B$117</definedName>
    <definedName name="XDO_?NOVAL?318?">'SRBF-CHP'!$B$10:$B$51</definedName>
    <definedName name="XDO_?NOVAL?319?">'SRBF-CHP'!$B$10:$B$68</definedName>
    <definedName name="XDO_?NOVAL?32?">SEHF!$B$10:$B$92</definedName>
    <definedName name="XDO_?NOVAL?320?">'SRBF-CHP'!$B$10:$B$81</definedName>
    <definedName name="XDO_?NOVAL?321?">'SRBF-CHP'!$B$10:$B$110</definedName>
    <definedName name="XDO_?NOVAL?322?">'SRBF-CHP'!$B$10:$B$115</definedName>
    <definedName name="XDO_?NOVAL?323?">'SRBF-CP'!$B$10:$B$51</definedName>
    <definedName name="XDO_?NOVAL?324?">'SRBF-CP'!$B$10:$B$66</definedName>
    <definedName name="XDO_?NOVAL?325?">'SRBF-CP'!$B$10:$B$78</definedName>
    <definedName name="XDO_?NOVAL?326?">'SRBF-CP'!$B$10:$B$107</definedName>
    <definedName name="XDO_?NOVAL?327?">'SRBF-CP'!$B$10:$B$112</definedName>
    <definedName name="XDO_?NOVAL?328?">'SIA-US EQUITY FOF'!$B$14</definedName>
    <definedName name="XDO_?NOVAL?329?">'SIA-US EQUITY FOF'!$B$14:$B$53</definedName>
    <definedName name="XDO_?NOVAL?33?">SEHF!$B$10:$B$106</definedName>
    <definedName name="XDO_?NOVAL?330?">'SIA-US EQUITY FOF'!$B$14:$B$58</definedName>
    <definedName name="XDO_?NOVAL?331?">'SFMP- Series 41'!$B$18:$B$19</definedName>
    <definedName name="XDO_?NOVAL?332?">'SFMP- Series 41'!$B$18:$B$27</definedName>
    <definedName name="XDO_?NOVAL?333?">'SFMP- Series 41'!$B$18:$B$34</definedName>
    <definedName name="XDO_?NOVAL?334?">'SFMP- Series 41'!$B$18:$B$54</definedName>
    <definedName name="XDO_?NOVAL?335?">'SFMP- Series 41'!$B$18:$B$69</definedName>
    <definedName name="XDO_?NOVAL?336?">'SFMP- Series 41'!$B$18:$B$74</definedName>
    <definedName name="XDO_?NOVAL?337?">'SFMP- Series 42'!$B$18</definedName>
    <definedName name="XDO_?NOVAL?338?">'SFMP- Series 42'!$B$18:$B$40</definedName>
    <definedName name="XDO_?NOVAL?339?">'SFMP- Series 42'!$B$18:$B$62</definedName>
    <definedName name="XDO_?NOVAL?34?">SEHF!$B$10:$B$113</definedName>
    <definedName name="XDO_?NOVAL?340?">'SFMP- Series 42'!$B$18:$B$77</definedName>
    <definedName name="XDO_?NOVAL?341?">'SFMP- Series 42'!$B$18:$B$82</definedName>
    <definedName name="XDO_?NOVAL?342?">'SFMP- Series 43'!$B$26:$B$34</definedName>
    <definedName name="XDO_?NOVAL?343?">'SFMP- Series 43'!$B$26:$B$52</definedName>
    <definedName name="XDO_?NOVAL?344?">'SFMP- Series 43'!$B$26:$B$67</definedName>
    <definedName name="XDO_?NOVAL?345?">'SFMP- Series 43'!$B$26:$B$72</definedName>
    <definedName name="XDO_?NOVAL?346?">'SNN50'!$B$10:$B$59</definedName>
    <definedName name="XDO_?NOVAL?347?">'SNN50'!$B$10:$B$102</definedName>
    <definedName name="XDO_?NOVAL?348?">'SNN50'!$B$10:$B$107</definedName>
    <definedName name="XDO_?NOVAL?349?">'SFMP- Series 44'!$B$26:$B$31</definedName>
    <definedName name="XDO_?NOVAL?35?">SEHF!$B$10:$B$126</definedName>
    <definedName name="XDO_?NOVAL?350?">'SFMP- Series 44'!$B$26:$B$53</definedName>
    <definedName name="XDO_?NOVAL?351?">'SFMP- Series 44'!$B$26:$B$68</definedName>
    <definedName name="XDO_?NOVAL?352?">'SFMP- Series 44'!$B$26:$B$73</definedName>
    <definedName name="XDO_?NOVAL?353?">'SFMP- Series 45'!$B$26:$B$33</definedName>
    <definedName name="XDO_?NOVAL?354?">'SFMP- Series 45'!$B$26:$B$56</definedName>
    <definedName name="XDO_?NOVAL?355?">'SFMP- Series 45'!$B$26:$B$71</definedName>
    <definedName name="XDO_?NOVAL?356?">'SFMP- Series 45'!$B$26:$B$76</definedName>
    <definedName name="XDO_?NOVAL?357?">SBIETFCON!$B$10:$B$39</definedName>
    <definedName name="XDO_?NOVAL?358?">SBIETFCON!$B$10:$B$82</definedName>
    <definedName name="XDO_?NOVAL?359?">SBIETFCON!$B$10:$B$87</definedName>
    <definedName name="XDO_?NOVAL?36?">SEHF!$B$10:$B$141</definedName>
    <definedName name="XDO_?NOVAL?360?">'SFMP- Series 46'!$B$26:$B$29</definedName>
    <definedName name="XDO_?NOVAL?361?">'SFMP- Series 46'!$B$26:$B$48</definedName>
    <definedName name="XDO_?NOVAL?362?">'SFMP- Series 46'!$B$26:$B$63</definedName>
    <definedName name="XDO_?NOVAL?363?">'SFMP- Series 46'!$B$26:$B$68</definedName>
    <definedName name="XDO_?NOVAL?364?">'SFMP- Series 47'!$B$26:$B$27</definedName>
    <definedName name="XDO_?NOVAL?365?">'SFMP- Series 47'!$B$26:$B$46</definedName>
    <definedName name="XDO_?NOVAL?366?">'SFMP- Series 47'!$B$26:$B$61</definedName>
    <definedName name="XDO_?NOVAL?367?">'SFMP- Series 47'!$B$26:$B$66</definedName>
    <definedName name="XDO_?NOVAL?368?">'SFMP- Series 48'!$B$26:$B$28</definedName>
    <definedName name="XDO_?NOVAL?369?">'SFMP- Series 48'!$B$26:$B$45</definedName>
    <definedName name="XDO_?NOVAL?37?">SEHF!$B$10:$B$146</definedName>
    <definedName name="XDO_?NOVAL?370?">'SFMP- Series 48'!$B$26:$B$60</definedName>
    <definedName name="XDO_?NOVAL?371?">'SFMP- Series 48'!$B$26:$B$65</definedName>
    <definedName name="XDO_?NOVAL?372?">SBAF!$B$10:$B$81</definedName>
    <definedName name="XDO_?NOVAL?373?">SBAF!$B$10:$B$87</definedName>
    <definedName name="XDO_?NOVAL?374?">SBAF!$B$10:$B$95</definedName>
    <definedName name="XDO_?NOVAL?375?">SBAF!$B$10:$B$91</definedName>
    <definedName name="XDO_?NOVAL?376?">SBAF!$B$10:$B$122</definedName>
    <definedName name="XDO_?NOVAL?377?">SBAF!$B$10:$B$135</definedName>
    <definedName name="XDO_?NOVAL?378?">SBAF!$B$10:$B$147</definedName>
    <definedName name="XDO_?NOVAL?379?">SBAF!$B$10:$B$156</definedName>
    <definedName name="XDO_?NOVAL?38?">#REF!</definedName>
    <definedName name="XDO_?NOVAL?380?">SBAF!$B$10:$B$175</definedName>
    <definedName name="XDO_?NOVAL?381?">SBAF!$B$10:$B$180</definedName>
    <definedName name="XDO_?NOVAL?382?">'SFMP- Series 49'!$B$26:$B$33</definedName>
    <definedName name="XDO_?NOVAL?383?">'SFMP- Series 49'!$B$26:$B$52</definedName>
    <definedName name="XDO_?NOVAL?384?">'SFMP- Series 49'!$B$26:$B$67</definedName>
    <definedName name="XDO_?NOVAL?385?">'SFMP- Series 49'!$B$26:$B$72</definedName>
    <definedName name="XDO_?NOVAL?386?">'SFMP- Series 50'!$B$26:$B$30</definedName>
    <definedName name="XDO_?NOVAL?387?">'SFMP- Series 50'!$B$26:$B$48</definedName>
    <definedName name="XDO_?NOVAL?388?">'SFMP- Series 50'!$B$26:$B$63</definedName>
    <definedName name="XDO_?NOVAL?389?">'SFMP- Series 50'!$B$26:$B$68</definedName>
    <definedName name="XDO_?NOVAL?39?">#REF!</definedName>
    <definedName name="XDO_?NOVAL?390?">'SFMP- Series 51'!$B$26:$B$36</definedName>
    <definedName name="XDO_?NOVAL?391?">'SFMP- Series 51'!$B$26:$B$57</definedName>
    <definedName name="XDO_?NOVAL?392?">'SFMP- Series 51'!$B$26:$B$72</definedName>
    <definedName name="XDO_?NOVAL?393?">'SFMP- Series 51'!$B$26:$B$77</definedName>
    <definedName name="XDO_?NOVAL?394?">'SFMP- Series 52'!$B$26:$B$30</definedName>
    <definedName name="XDO_?NOVAL?395?">'SFMP- Series 52'!$B$26:$B$51</definedName>
    <definedName name="XDO_?NOVAL?396?">'SFMP- Series 52'!$B$26:$B$66</definedName>
    <definedName name="XDO_?NOVAL?397?">'SFMP- Series 52'!$B$26:$B$71</definedName>
    <definedName name="XDO_?NOVAL?398?">'SFMP- Series 53'!$B$26:$B$34</definedName>
    <definedName name="XDO_?NOVAL?399?">'SFMP- Series 53'!$B$26:$B$54</definedName>
    <definedName name="XDO_?NOVAL?4?">#REF!</definedName>
    <definedName name="XDO_?NOVAL?40?">SMIF!$B$18:$B$32</definedName>
    <definedName name="XDO_?NOVAL?400?">'SFMP- Series 53'!$B$26:$B$69</definedName>
    <definedName name="XDO_?NOVAL?401?">'SFMP- Series 53'!$B$26:$B$74</definedName>
    <definedName name="XDO_?NOVAL?402?">'SFMP- Series 54'!$B$26:$B$28</definedName>
    <definedName name="XDO_?NOVAL?403?">'SFMP- Series 54'!$B$26:$B$44</definedName>
    <definedName name="XDO_?NOVAL?404?">'SFMP- Series 54'!$B$26:$B$59</definedName>
    <definedName name="XDO_?NOVAL?405?">'SFMP- Series 54'!$B$26:$B$64</definedName>
    <definedName name="XDO_?NOVAL?406?">'SFMP- Series 55'!$B$26:$B$32</definedName>
    <definedName name="XDO_?NOVAL?407?">'SFMP- Series 55'!$B$26:$B$54</definedName>
    <definedName name="XDO_?NOVAL?408?">'SFMP- Series 55'!$B$26:$B$69</definedName>
    <definedName name="XDO_?NOVAL?409?">'SFMP- Series 55'!$B$26:$B$74</definedName>
    <definedName name="XDO_?NOVAL?41?">SMIF!$B$18:$B$45</definedName>
    <definedName name="XDO_?NOVAL?410?">'SFMP- Series 56'!$B$26:$B$28</definedName>
    <definedName name="XDO_?NOVAL?411?">'SFMP- Series 56'!$B$26:$B$45</definedName>
    <definedName name="XDO_?NOVAL?412?">'SFMP- Series 56'!$B$26:$B$60</definedName>
    <definedName name="XDO_?NOVAL?413?">'SFMP- Series 56'!$B$26:$B$65</definedName>
    <definedName name="XDO_?NOVAL?414?">'SFMP- Series 57'!$B$26:$B$29</definedName>
    <definedName name="XDO_?NOVAL?415?">'SFMP- Series 57'!$B$26:$B$51</definedName>
    <definedName name="XDO_?NOVAL?416?">'SFMP- Series 57'!$B$26:$B$66</definedName>
    <definedName name="XDO_?NOVAL?417?">'SFMP- Series 57'!$B$26:$B$71</definedName>
    <definedName name="XDO_?NOVAL?418?">'SFMP- Series 58'!$B$26:$B$31</definedName>
    <definedName name="XDO_?NOVAL?419?">'SFMP- Series 58'!$B$26:$B$49</definedName>
    <definedName name="XDO_?NOVAL?42?">SMIF!$B$18:$B$49</definedName>
    <definedName name="XDO_?NOVAL?420?">'SFMP- Series 58'!$B$26:$B$64</definedName>
    <definedName name="XDO_?NOVAL?421?">'SFMP- Series 58'!$B$26:$B$69</definedName>
    <definedName name="XDO_?NOVAL?422?">SCPSE!$B$18:$B$44</definedName>
    <definedName name="XDO_?NOVAL?423?">SCPSE!$B$18:$B$53</definedName>
    <definedName name="XDO_?NOVAL?424?">SCPSE!$B$18:$B$131</definedName>
    <definedName name="XDO_?NOVAL?425?">SCPSE!$B$18:$B$158</definedName>
    <definedName name="XDO_?NOVAL?426?">SCPSE!$B$18:$B$163</definedName>
    <definedName name="XDO_?NOVAL?427?">'SFMP- Series 59'!$B$38:$B$40</definedName>
    <definedName name="XDO_?NOVAL?428?">'SFMP- Series 59'!$B$38:$B$55</definedName>
    <definedName name="XDO_?NOVAL?429?">'SFMP- Series 59'!$B$38:$B$60</definedName>
    <definedName name="XDO_?NOVAL?43?">SMIF!$B$18:$B$68</definedName>
    <definedName name="XDO_?NOVAL?430?">'SFMP- Series 60'!$B$26:$B$30</definedName>
    <definedName name="XDO_?NOVAL?431?">'SFMP- Series 60'!$B$26:$B$50</definedName>
    <definedName name="XDO_?NOVAL?432?">'SFMP- Series 60'!$B$26:$B$65</definedName>
    <definedName name="XDO_?NOVAL?433?">'SFMP- Series 60'!$B$26:$B$70</definedName>
    <definedName name="XDO_?NOVAL?434?">SMCF!$B$10:$B$50</definedName>
    <definedName name="XDO_?NOVAL?435?">SMCF!$B$10:$B$65</definedName>
    <definedName name="XDO_?NOVAL?436?">SMCF!$B$10:$B$76</definedName>
    <definedName name="XDO_?NOVAL?437?">SMCF!$B$10:$B$95</definedName>
    <definedName name="XDO_?NOVAL?438?">SMCF!$B$10:$B$100</definedName>
    <definedName name="XDO_?NOVAL?439?">'SFMP- Series 61'!$B$26:$B$36</definedName>
    <definedName name="XDO_?NOVAL?44?">SMIF!$B$18:$B$78</definedName>
    <definedName name="XDO_?NOVAL?440?">'SFMP- Series 61'!$B$26:$B$57</definedName>
    <definedName name="XDO_?NOVAL?441?">'SFMP- Series 61'!$B$26:$B$72</definedName>
    <definedName name="XDO_?NOVAL?442?">'SFMP- Series 61'!$B$26:$B$77</definedName>
    <definedName name="XDO_?NOVAL?443?">'SFMP- Series 66'!$B$26:$B$34</definedName>
    <definedName name="XDO_?NOVAL?444?">'SFMP- Series 66'!$B$26:$B$55</definedName>
    <definedName name="XDO_?NOVAL?445?">'SFMP- Series 66'!$B$26:$B$70</definedName>
    <definedName name="XDO_?NOVAL?446?">'SFMP- Series 66'!$B$26:$B$75</definedName>
    <definedName name="XDO_?NOVAL?447?">'SFMP- Series 67'!$B$26:$B$34</definedName>
    <definedName name="XDO_?NOVAL?448?">'SFMP- Series 67'!$B$26:$B$56</definedName>
    <definedName name="XDO_?NOVAL?449?">'SFMP- Series 67'!$B$26:$B$71</definedName>
    <definedName name="XDO_?NOVAL?45?">SMIF!$B$18:$B$83</definedName>
    <definedName name="XDO_?NOVAL?450?">'SFMP- Series 67'!$B$26:$B$76</definedName>
    <definedName name="XDO_?NOVAL?451?">'SFMP- Series 64'!$B$24</definedName>
    <definedName name="XDO_?NOVAL?452?">'SFMP- Series 64'!$B$24:$B$32</definedName>
    <definedName name="XDO_?NOVAL?453?">'SFMP- Series 64'!$B$24:$B$52</definedName>
    <definedName name="XDO_?NOVAL?454?">'SFMP- Series 64'!$B$24:$B$67</definedName>
    <definedName name="XDO_?NOVAL?455?">'SFMP- Series 64'!$B$24:$B$72</definedName>
    <definedName name="XDO_?NOVAL?456?">'SFMP- Series 68'!$B$24</definedName>
    <definedName name="XDO_?NOVAL?457?">'SFMP- Series 68'!$B$24:$B$41</definedName>
    <definedName name="XDO_?NOVAL?458?">'SFMP- Series 68'!$B$24:$B$56</definedName>
    <definedName name="XDO_?NOVAL?459?">'SFMP- Series 68'!$B$24:$B$61</definedName>
    <definedName name="XDO_?NOVAL?46?">#REF!</definedName>
    <definedName name="XDO_?NOVAL?460?">SNM150IF!$B$10:$B$159</definedName>
    <definedName name="XDO_?NOVAL?461?">SNM150IF!$B$10:$B$202</definedName>
    <definedName name="XDO_?NOVAL?462?">SNM150IF!$B$10:$B$207</definedName>
    <definedName name="XDO_?NOVAL?463?">SNS250IF!$B$10:$B$260</definedName>
    <definedName name="XDO_?NOVAL?464?">SNS250IF!$B$10:$B$303</definedName>
    <definedName name="XDO_?NOVAL?465?">SNS250IF!$B$10:$B$308</definedName>
    <definedName name="XDO_?NOVAL?466?">'SCIGI-JUN 2036'!$B$24:$B$26</definedName>
    <definedName name="XDO_?NOVAL?467?">'SCIGI-JUN 2036'!$B$24:$B$55</definedName>
    <definedName name="XDO_?NOVAL?468?">'SCIGI-JUN 2036'!$B$24:$B$60</definedName>
    <definedName name="XDO_?NOVAL?469?">'SCIGI-APR 2029'!$B$24</definedName>
    <definedName name="XDO_?NOVAL?47?">#REF!</definedName>
    <definedName name="XDO_?NOVAL?470?">'SCIGI-APR 2029'!$B$24:$B$53</definedName>
    <definedName name="XDO_?NOVAL?471?">'SCIGI-APR 2029'!$B$24:$B$58</definedName>
    <definedName name="XDO_?NOVAL?472?">'SCISI-SEP 2027'!$B$24</definedName>
    <definedName name="XDO_?NOVAL?473?">'SCISI-SEP 2027'!$B$24:$B$44</definedName>
    <definedName name="XDO_?NOVAL?474?">'SCISI-SEP 2027'!$B$24:$B$71</definedName>
    <definedName name="XDO_?NOVAL?475?">'SCISI-SEP 2027'!$B$24:$B$76</definedName>
    <definedName name="XDO_?NOVAL?476?">'SFMP- Series 72'!$B$38:$B$41</definedName>
    <definedName name="XDO_?NOVAL?477?">'SFMP- Series 72'!$B$38:$B$56</definedName>
    <definedName name="XDO_?NOVAL?478?">'SFMP- Series 72'!$B$38:$B$61</definedName>
    <definedName name="XDO_?NOVAL?479?">'SFMP- Series 73'!$B$38:$B$41</definedName>
    <definedName name="XDO_?NOVAL?48?">SCOF!$B$10:$B$57</definedName>
    <definedName name="XDO_?NOVAL?480?">'SFMP- Series 73'!$B$38:$B$56</definedName>
    <definedName name="XDO_?NOVAL?481?">'SFMP- Series 73'!$B$38:$B$61</definedName>
    <definedName name="XDO_?NOVAL?482?">SLDF!$B$24:$B$34</definedName>
    <definedName name="XDO_?NOVAL?483?">SLDF!$B$24:$B$55</definedName>
    <definedName name="XDO_?NOVAL?484?">SLDF!$B$24:$B$65</definedName>
    <definedName name="XDO_?NOVAL?485?">SLDF!$B$24:$B$70</definedName>
    <definedName name="XDO_?NOVAL?486?">'SFMP- Series 74'!$B$26:$B$33</definedName>
    <definedName name="XDO_?NOVAL?487?">'SFMP- Series 74'!$B$26:$B$50</definedName>
    <definedName name="XDO_?NOVAL?488?">'SFMP- Series 74'!$B$26:$B$65</definedName>
    <definedName name="XDO_?NOVAL?489?">'SFMP- Series 74'!$B$26:$B$70</definedName>
    <definedName name="XDO_?NOVAL?49?">SCOF!$B$10:$B$100</definedName>
    <definedName name="XDO_?NOVAL?490?">'SFMP- Series 76'!$B$18:$B$21</definedName>
    <definedName name="XDO_?NOVAL?491?">'SFMP- Series 76'!$B$18:$B$31</definedName>
    <definedName name="XDO_?NOVAL?492?">'SFMP- Series 76'!$B$18:$B$48</definedName>
    <definedName name="XDO_?NOVAL?493?">'SFMP- Series 76'!$B$18:$B$63</definedName>
    <definedName name="XDO_?NOVAL?494?">'SFMP- Series 76'!$B$18:$B$68</definedName>
    <definedName name="XDO_?NOVAL?495?">'SFMP- Series 78'!$B$18:$B$22</definedName>
    <definedName name="XDO_?NOVAL?496?">'SFMP- Series 78'!$B$18:$B$34</definedName>
    <definedName name="XDO_?NOVAL?497?">'SFMP- Series 78'!$B$18:$B$50</definedName>
    <definedName name="XDO_?NOVAL?498?">'SFMP- Series 78'!$B$18:$B$65</definedName>
    <definedName name="XDO_?NOVAL?499?">'SFMP- Series 78'!$B$18:$B$70</definedName>
    <definedName name="XDO_?NOVAL?5?">#REF!</definedName>
    <definedName name="XDO_?NOVAL?50?">SCOF!$B$10:$B$105</definedName>
    <definedName name="XDO_?NOVAL?500?">SDYF!$B$10:$B$44</definedName>
    <definedName name="XDO_?NOVAL?501?">SDYF!$B$10:$B$57</definedName>
    <definedName name="XDO_?NOVAL?502?">SDYF!$B$10:$B$52</definedName>
    <definedName name="XDO_?NOVAL?503?">SDYF!$B$10:$B$96</definedName>
    <definedName name="XDO_?NOVAL?504?">SDYF!$B$10:$B$101</definedName>
    <definedName name="XDO_?NOVAL?505?">'SFMP- Series 79'!$B$18:$B$21</definedName>
    <definedName name="XDO_?NOVAL?506?">'SFMP- Series 79'!$B$18:$B$44</definedName>
    <definedName name="XDO_?NOVAL?507?">'SFMP- Series 79'!$B$18:$B$59</definedName>
    <definedName name="XDO_?NOVAL?508?">'SFMP- Series 79'!$B$18:$B$64</definedName>
    <definedName name="XDO_?NOVAL?509?">'SFMP- Series 81'!$B$18:$B$25</definedName>
    <definedName name="XDO_?NOVAL?51?">STOF!$B$10:$B$26</definedName>
    <definedName name="XDO_?NOVAL?510?">'SFMP- Series 81'!$B$18:$B$41</definedName>
    <definedName name="XDO_?NOVAL?511?">'SFMP- Series 81'!$B$18:$B$59</definedName>
    <definedName name="XDO_?NOVAL?512?">'SFMP- Series 81'!$B$18:$B$74</definedName>
    <definedName name="XDO_?NOVAL?513?">'SFMP- Series 81'!$B$18:$B$79</definedName>
    <definedName name="XDO_?NOVAL?514?">'SBI-BSE-SENSEX-IF'!$B$10:$B$39</definedName>
    <definedName name="XDO_?NOVAL?515?">'SBI-BSE-SENSEX-IF'!$B$10:$B$82</definedName>
    <definedName name="XDO_?NOVAL?516?">'SBI-BSE-SENSEX-IF'!$B$10:$B$87</definedName>
    <definedName name="XDO_?NOVAL?517?">LIQUIDSBI!$B$52</definedName>
    <definedName name="XDO_?NOVAL?518?">LIQUIDSBI!$B$52:$B$57</definedName>
    <definedName name="XDO_?NOVAL?519?">SN50EWIF!$B$10:$B$59</definedName>
    <definedName name="XDO_?NOVAL?52?">STOF!$B$10:$B$31</definedName>
    <definedName name="XDO_?NOVAL?520?">SN50EWIF!$B$10:$B$102</definedName>
    <definedName name="XDO_?NOVAL?521?">SN50EWIF!$B$10:$B$107</definedName>
    <definedName name="XDO_?NOVAL?522?">SEOF!$B$10:$B$35</definedName>
    <definedName name="XDO_?NOVAL?523?">SEOF!$B$10:$B$60</definedName>
    <definedName name="XDO_?NOVAL?524?">SEOF!$B$10:$B$79</definedName>
    <definedName name="XDO_?NOVAL?525?">SEOF!$B$10:$B$84</definedName>
    <definedName name="XDO_?NOVAL?526?">'SBI-AOF'!$B$10:$B$33</definedName>
    <definedName name="XDO_?NOVAL?527?">'SBI-AOF'!$B$10:$B$58</definedName>
    <definedName name="XDO_?NOVAL?528?">'SBI-AOF'!$B$10:$B$77</definedName>
    <definedName name="XDO_?NOVAL?529?">'SBI-AOF'!$B$10:$B$82</definedName>
    <definedName name="XDO_?NOVAL?53?">STOF!$B$10:$B$39</definedName>
    <definedName name="XDO_?NOVAL?530?">#REF!</definedName>
    <definedName name="XDO_?NOVAL?531?">#REF!</definedName>
    <definedName name="XDO_?NOVAL?532?">#REF!</definedName>
    <definedName name="XDO_?NOVAL?533?">#REF!</definedName>
    <definedName name="XDO_?NOVAL?534?">#REF!</definedName>
    <definedName name="XDO_?NOVAL?535?">#REF!</definedName>
    <definedName name="XDO_?NOVAL?536?">#REF!</definedName>
    <definedName name="XDO_?NOVAL?537?">#REF!</definedName>
    <definedName name="XDO_?NOVAL?538?">#REF!</definedName>
    <definedName name="XDO_?NOVAL?539?">#REF!</definedName>
    <definedName name="XDO_?NOVAL?54?">STOF!$B$10:$B$78</definedName>
    <definedName name="XDO_?NOVAL?540?">#REF!</definedName>
    <definedName name="XDO_?NOVAL?541?">#REF!</definedName>
    <definedName name="XDO_?NOVAL?542?">#REF!</definedName>
    <definedName name="XDO_?NOVAL?543?">#REF!</definedName>
    <definedName name="XDO_?NOVAL?544?">#REF!</definedName>
    <definedName name="XDO_?NOVAL?545?">#REF!</definedName>
    <definedName name="XDO_?NOVAL?546?">#REF!</definedName>
    <definedName name="XDO_?NOVAL?547?">#REF!</definedName>
    <definedName name="XDO_?NOVAL?548?">#REF!</definedName>
    <definedName name="XDO_?NOVAL?549?">#REF!</definedName>
    <definedName name="XDO_?NOVAL?55?">STOF!$B$10:$B$83</definedName>
    <definedName name="XDO_?NOVAL?550?">#REF!</definedName>
    <definedName name="XDO_?NOVAL?56?">SHOF!$B$10:$B$37</definedName>
    <definedName name="XDO_?NOVAL?57?">SHOF!$B$10:$B$43</definedName>
    <definedName name="XDO_?NOVAL?58?">SHOF!$B$10:$B$82</definedName>
    <definedName name="XDO_?NOVAL?59?">SHOF!$B$10:$B$87</definedName>
    <definedName name="XDO_?NOVAL?6?">#REF!</definedName>
    <definedName name="XDO_?NOVAL?60?">SCF!$B$10:$B$99</definedName>
    <definedName name="XDO_?NOVAL?61?">SCF!$B$10:$B$106</definedName>
    <definedName name="XDO_?NOVAL?62?">SCF!$B$10:$B$110</definedName>
    <definedName name="XDO_?NOVAL?63?">SCF!$B$10:$B$135</definedName>
    <definedName name="XDO_?NOVAL?64?">SCF!$B$10:$B$154</definedName>
    <definedName name="XDO_?NOVAL?65?">SCF!$B$10:$B$159</definedName>
    <definedName name="XDO_?NOVAL?66?">SNIF!$B$10:$B$59</definedName>
    <definedName name="XDO_?NOVAL?67?">SNIF!$B$10:$B$102</definedName>
    <definedName name="XDO_?NOVAL?68?">SNIF!$B$10:$B$107</definedName>
    <definedName name="XDO_?NOVAL?69?">'SMCBF-SP'!$B$10:$B$30</definedName>
    <definedName name="XDO_?NOVAL?7?">#REF!</definedName>
    <definedName name="XDO_?NOVAL?70?">'SMCBF-SP'!$B$10:$B$46</definedName>
    <definedName name="XDO_?NOVAL?71?">'SMCBF-SP'!$B$10:$B$56</definedName>
    <definedName name="XDO_?NOVAL?72?">'SMCBF-SP'!$B$10:$B$61</definedName>
    <definedName name="XDO_?NOVAL?73?">'SMCBF-SP'!$B$10:$B$74</definedName>
    <definedName name="XDO_?NOVAL?74?">'SMCBF-SP'!$B$10:$B$89</definedName>
    <definedName name="XDO_?NOVAL?75?">'SMCBF-SP'!$B$10:$B$94</definedName>
    <definedName name="XDO_?NOVAL?76?">SOF!$B$34:$B$36</definedName>
    <definedName name="XDO_?NOVAL?77?">SOF!$B$34:$B$56</definedName>
    <definedName name="XDO_?NOVAL?78?">SOF!$B$34:$B$61</definedName>
    <definedName name="XDO_?NOVAL?79?">SMMDF!$B$18:$B$52</definedName>
    <definedName name="XDO_?NOVAL?8?">#REF!</definedName>
    <definedName name="XDO_?NOVAL?80?">SMMDF!$B$18:$B$64</definedName>
    <definedName name="XDO_?NOVAL?81?">SMMDF!$B$18:$B$68</definedName>
    <definedName name="XDO_?NOVAL?82?">SMMDF!$B$18:$B$87</definedName>
    <definedName name="XDO_?NOVAL?83?">SMMDF!$B$18:$B$97</definedName>
    <definedName name="XDO_?NOVAL?84?">SMMDF!$B$18:$B$102</definedName>
    <definedName name="XDO_?NOVAL?85?">SLF!$B$30:$B$70</definedName>
    <definedName name="XDO_?NOVAL?86?">SLF!$B$30:$B$90</definedName>
    <definedName name="XDO_?NOVAL?87?">SLF!$B$30:$B$103</definedName>
    <definedName name="XDO_?NOVAL?88?">SLF!$B$30:$B$114</definedName>
    <definedName name="XDO_?NOVAL?89?">SLF!$B$30:$B$124</definedName>
    <definedName name="XDO_?NOVAL?9?">SLMF!$B$10:$B$86</definedName>
    <definedName name="XDO_?NOVAL?90?">SLF!$B$30:$B$129</definedName>
    <definedName name="XDO_?NOVAL?91?">SDBF!$B$18:$B$21</definedName>
    <definedName name="XDO_?NOVAL?92?">SDBF!$B$18:$B$35</definedName>
    <definedName name="XDO_?NOVAL?93?">SDBF!$B$18:$B$40</definedName>
    <definedName name="XDO_?NOVAL?94?">SDBF!$B$18:$B$59</definedName>
    <definedName name="XDO_?NOVAL?95?">SDBF!$B$18:$B$69</definedName>
    <definedName name="XDO_?NOVAL?96?">SDBF!$B$18:$B$74</definedName>
    <definedName name="XDO_?NOVAL?97?">SSF!$B$24</definedName>
    <definedName name="XDO_?NOVAL?98?">SSF!$B$24:$B$39</definedName>
    <definedName name="XDO_?NOVAL?99?">SSF!$B$24:$B$70</definedName>
    <definedName name="XDO_?NPTF?">SMEEF!$D$2:$D$46</definedName>
    <definedName name="XDO_?NPTF?1?">#REF!</definedName>
    <definedName name="XDO_?NPTF?10?">#REF!</definedName>
    <definedName name="XDO_?NPTF?100?">SMCF!$D$2:$D$50</definedName>
    <definedName name="XDO_?NPTF?101?">'SFMP- Series 61'!$D$2:$D$36</definedName>
    <definedName name="XDO_?NPTF?102?">'SFMP- Series 66'!$D$2:$D$34</definedName>
    <definedName name="XDO_?NPTF?103?">'SFMP- Series 67'!$D$2:$D$34</definedName>
    <definedName name="XDO_?NPTF?104?">'SFMP- Series 64'!$D$2:$D$24</definedName>
    <definedName name="XDO_?NPTF?105?">'SFMP- Series 68'!$D$2:$D$24</definedName>
    <definedName name="XDO_?NPTF?106?">SNM150IF!$D$2:$D$159</definedName>
    <definedName name="XDO_?NPTF?107?">SNS250IF!$D$2:$D$260</definedName>
    <definedName name="XDO_?NPTF?108?">'SCIGI-JUN 2036'!$D$2:$D$26</definedName>
    <definedName name="XDO_?NPTF?109?">'SCIGI-APR 2029'!$D$2:$D$24</definedName>
    <definedName name="XDO_?NPTF?11?">SEHF!$D$2:$D$40</definedName>
    <definedName name="XDO_?NPTF?110?">'SCISI-SEP 2027'!$D$2:$D$24</definedName>
    <definedName name="XDO_?NPTF?111?">'SFMP- Series 72'!$D$2:$D$41</definedName>
    <definedName name="XDO_?NPTF?112?">'SFMP- Series 73'!$D$2:$D$41</definedName>
    <definedName name="XDO_?NPTF?113?">SLDF!$D$2:$D$34</definedName>
    <definedName name="XDO_?NPTF?114?">'SFMP- Series 74'!$D$2:$D$33</definedName>
    <definedName name="XDO_?NPTF?115?">'SFMP- Series 76'!$D$2:$D$21</definedName>
    <definedName name="XDO_?NPTF?116?">'SFMP- Series 78'!$D$2:$D$22</definedName>
    <definedName name="XDO_?NPTF?117?">SDYF!$D$2:$D$44</definedName>
    <definedName name="XDO_?NPTF?118?">'SFMP- Series 79'!$D$2:$D$21</definedName>
    <definedName name="XDO_?NPTF?119?">'SFMP- Series 81'!$D$2:$D$25</definedName>
    <definedName name="XDO_?NPTF?12?">#REF!</definedName>
    <definedName name="XDO_?NPTF?120?">'SBI-BSE-SENSEX-IF'!$D$2:$D$39</definedName>
    <definedName name="XDO_?NPTF?121?">LIQUIDSBI!$D$2:$D$52</definedName>
    <definedName name="XDO_?NPTF?122?">SN50EWIF!$D$2:$D$59</definedName>
    <definedName name="XDO_?NPTF?123?">SEOF!$D$2:$D$35</definedName>
    <definedName name="XDO_?NPTF?124?">'SBI-AOF'!$D$2:$D$33</definedName>
    <definedName name="XDO_?NPTF?125?">#REF!</definedName>
    <definedName name="XDO_?NPTF?126?">#REF!</definedName>
    <definedName name="XDO_?NPTF?127?">#REF!</definedName>
    <definedName name="XDO_?NPTF?128?">#REF!</definedName>
    <definedName name="XDO_?NPTF?129?">#REF!</definedName>
    <definedName name="XDO_?NPTF?13?">SMIF!$D$2:$D$32</definedName>
    <definedName name="XDO_?NPTF?130?">#REF!</definedName>
    <definedName name="XDO_?NPTF?131?">#REF!</definedName>
    <definedName name="XDO_?NPTF?132?">#REF!</definedName>
    <definedName name="XDO_?NPTF?133?">#REF!</definedName>
    <definedName name="XDO_?NPTF?134?">#REF!</definedName>
    <definedName name="XDO_?NPTF?14?">#REF!</definedName>
    <definedName name="XDO_?NPTF?15?">SCOF!$D$2:$D$57</definedName>
    <definedName name="XDO_?NPTF?16?">STOF!$D$2:$D$26</definedName>
    <definedName name="XDO_?NPTF?17?">SHOF!$D$2:$D$37</definedName>
    <definedName name="XDO_?NPTF?18?">SCF!$D$2:$D$99</definedName>
    <definedName name="XDO_?NPTF?19?">SNIF!$D$2:$D$59</definedName>
    <definedName name="XDO_?NPTF?2?">#REF!</definedName>
    <definedName name="XDO_?NPTF?20?">'SMCBF-SP'!$D$2:$D$30</definedName>
    <definedName name="XDO_?NPTF?21?">SOF!$D$2:$D$36</definedName>
    <definedName name="XDO_?NPTF?22?">SMMDF!$D$2:$D$52</definedName>
    <definedName name="XDO_?NPTF?23?">SLF!$D$2:$D$70</definedName>
    <definedName name="XDO_?NPTF?24?">SDBF!$D$2:$D$21</definedName>
    <definedName name="XDO_?NPTF?25?">SSF!$D$2:$D$24</definedName>
    <definedName name="XDO_?NPTF?26?">SCRF!$D$2:$D$16</definedName>
    <definedName name="XDO_?NPTF?27?">SFEF!$D$2:$D$31</definedName>
    <definedName name="XDO_?NPTF?28?">SCHF!$D$2:$D$52</definedName>
    <definedName name="XDO_?NPTF?29?">SMUSD!$D$2:$D$40</definedName>
    <definedName name="XDO_?NPTF?3?">#REF!</definedName>
    <definedName name="XDO_?NPTF?30?">SMIDCAP!$D$2:$D$82</definedName>
    <definedName name="XDO_?NPTF?31?">SMCMF!$D$2:$D$26</definedName>
    <definedName name="XDO_?NPTF?32?">SMCOMMA!$D$2:$D$32</definedName>
    <definedName name="XDO_?NPTF?33?">SMGF!$D$2:$D$29</definedName>
    <definedName name="XDO_?NPTF?34?">SFLEXI!$D$2:$D$97</definedName>
    <definedName name="XDO_?NPTF?35?">SMAAF!$D$2:$D$62</definedName>
    <definedName name="XDO_?NPTF?36?">SBLUECHIP!$D$2:$D$59</definedName>
    <definedName name="XDO_?NPTF?37?">SAOF!$D$2:$D$175</definedName>
    <definedName name="XDO_?NPTF?38?">SIF!$D$2:$D$53</definedName>
    <definedName name="XDO_?NPTF?39?">SMLDF!$D$2:$D$70</definedName>
    <definedName name="XDO_?NPTF?4?">#REF!</definedName>
    <definedName name="XDO_?NPTF?40?">SSTDF!$D$2:$D$80</definedName>
    <definedName name="XDO_?NPTF?41?">SETFGOLD!$D$2:$D$46</definedName>
    <definedName name="XDO_?NPTF?42?">SPSU!$D$2:$D$35</definedName>
    <definedName name="XDO_?NPTF?43?">SGF!$D$2:$D$42</definedName>
    <definedName name="XDO_?NPTF?44?">SBISENSEX!$D$2:$D$39</definedName>
    <definedName name="XDO_?NPTF?45?">SSCF!$D$2:$D$64</definedName>
    <definedName name="XDO_?NPTF?46?">SBPF!$D$2:$D$57</definedName>
    <definedName name="XDO_?NPTF?47?">'SLTAF-I'!$D$2:$D$34</definedName>
    <definedName name="XDO_?NPTF?48?">'SLTAF-II'!$D$2:$D$34</definedName>
    <definedName name="XDO_?NPTF?49?">SBFS!$D$2:$D$31</definedName>
    <definedName name="XDO_?NPTF?5?">SLMF!$D$2:$D$86</definedName>
    <definedName name="XDO_?NPTF?50?">SETFNN50!$D$2:$D$59</definedName>
    <definedName name="XDO_?NPTF?51?">SETFNIFBK!$D$2:$D$21</definedName>
    <definedName name="XDO_?NPTF?52?">SETFBSE100!$D$2:$D$110</definedName>
    <definedName name="XDO_?NPTF?53?">SESF!$D$2:$D$127</definedName>
    <definedName name="XDO_?NPTF?54?">SETFNIF50!$D$2:$D$59</definedName>
    <definedName name="XDO_?NPTF?55?">'SLTAF-III'!$D$2:$D$35</definedName>
    <definedName name="XDO_?NPTF?56?">SETF10GILT!$D$2:$D$24</definedName>
    <definedName name="XDO_?NPTF?57?">'SLTAF-IV'!$D$2:$D$30</definedName>
    <definedName name="XDO_?NPTF?58?">'SLTAF-V'!$D$2:$D$32</definedName>
    <definedName name="XDO_?NPTF?59?">'SLTAF-VI'!$D$2:$D$56</definedName>
    <definedName name="XDO_?NPTF?6?">SLTEF!$D$2:$D$71</definedName>
    <definedName name="XDO_?NPTF?60?">SETFSN50!$D$2:$D$59</definedName>
    <definedName name="XDO_?NPTF?61?">SBIETFQLTY!$D$2:$D$39</definedName>
    <definedName name="XDO_?NPTF?62?">SCBF!$D$2:$D$102</definedName>
    <definedName name="XDO_?NPTF?63?">SEMVF!$D$2:$D$59</definedName>
    <definedName name="XDO_?NPTF?64?">'SFMP- Series 1'!$D$2:$D$31</definedName>
    <definedName name="XDO_?NPTF?65?">'SFMP- Series 6'!$D$2:$D$29</definedName>
    <definedName name="XDO_?NPTF?66?">'SFMP- Series 34'!$D$2:$D$26</definedName>
    <definedName name="XDO_?NPTF?67?">'SMCBF-IP'!$D$2:$D$42</definedName>
    <definedName name="XDO_?NPTF?68?">SFRDF!$D$2:$D$26</definedName>
    <definedName name="XDO_?NPTF?69?">SBIETFIT!$D$2:$D$19</definedName>
    <definedName name="XDO_?NPTF?7?">#REF!</definedName>
    <definedName name="XDO_?NPTF?70?">SBIETFPB!$D$2:$D$19</definedName>
    <definedName name="XDO_?NPTF?71?">'SRBF-AP'!$D$2:$D$51</definedName>
    <definedName name="XDO_?NPTF?72?">'SRBF-AHP'!$D$2:$D$51</definedName>
    <definedName name="XDO_?NPTF?73?">'SRBF-CHP'!$D$2:$D$51</definedName>
    <definedName name="XDO_?NPTF?74?">'SRBF-CP'!$D$2:$D$51</definedName>
    <definedName name="XDO_?NPTF?75?">'SIA-US EQUITY FOF'!$D$2:$D$14</definedName>
    <definedName name="XDO_?NPTF?76?">'SFMP- Series 41'!$D$2:$D$19</definedName>
    <definedName name="XDO_?NPTF?77?">'SFMP- Series 42'!$D$2:$D$18</definedName>
    <definedName name="XDO_?NPTF?78?">'SFMP- Series 43'!$D$2:$D$34</definedName>
    <definedName name="XDO_?NPTF?79?">'SNN50'!$D$2:$D$59</definedName>
    <definedName name="XDO_?NPTF?8?">#REF!</definedName>
    <definedName name="XDO_?NPTF?80?">'SFMP- Series 44'!$D$2:$D$31</definedName>
    <definedName name="XDO_?NPTF?81?">'SFMP- Series 45'!$D$2:$D$33</definedName>
    <definedName name="XDO_?NPTF?82?">SBIETFCON!$D$2:$D$39</definedName>
    <definedName name="XDO_?NPTF?83?">'SFMP- Series 46'!$D$2:$D$29</definedName>
    <definedName name="XDO_?NPTF?84?">'SFMP- Series 47'!$D$2:$D$27</definedName>
    <definedName name="XDO_?NPTF?85?">'SFMP- Series 48'!$D$2:$D$28</definedName>
    <definedName name="XDO_?NPTF?86?">SBAF!$D$2:$D$81</definedName>
    <definedName name="XDO_?NPTF?87?">'SFMP- Series 49'!$D$2:$D$33</definedName>
    <definedName name="XDO_?NPTF?88?">'SFMP- Series 50'!$D$2:$D$30</definedName>
    <definedName name="XDO_?NPTF?89?">'SFMP- Series 51'!$D$2:$D$36</definedName>
    <definedName name="XDO_?NPTF?9?">SMGLF!$D$2:$D$33</definedName>
    <definedName name="XDO_?NPTF?90?">'SFMP- Series 52'!$D$2:$D$30</definedName>
    <definedName name="XDO_?NPTF?91?">'SFMP- Series 53'!$D$2:$D$34</definedName>
    <definedName name="XDO_?NPTF?92?">'SFMP- Series 54'!$D$2:$D$28</definedName>
    <definedName name="XDO_?NPTF?93?">'SFMP- Series 55'!$D$2:$D$32</definedName>
    <definedName name="XDO_?NPTF?94?">'SFMP- Series 56'!$D$2:$D$28</definedName>
    <definedName name="XDO_?NPTF?95?">'SFMP- Series 57'!$D$2:$D$29</definedName>
    <definedName name="XDO_?NPTF?96?">'SFMP- Series 58'!$D$2:$D$31</definedName>
    <definedName name="XDO_?NPTF?97?">SCPSE!$D$2:$D$44</definedName>
    <definedName name="XDO_?NPTF?98?">'SFMP- Series 59'!$D$2:$D$40</definedName>
    <definedName name="XDO_?NPTF?99?">'SFMP- Series 60'!$D$2:$D$30</definedName>
    <definedName name="XDO_?RATING?">SMEEF!$E$10:$E$99</definedName>
    <definedName name="XDO_?RATING?1?">#REF!</definedName>
    <definedName name="XDO_?RATING?10?">SLMF!$E$10:$E$92</definedName>
    <definedName name="XDO_?RATING?100?">SSF!$E$24:$E$120</definedName>
    <definedName name="XDO_?RATING?101?">SSF!$E$24:$E$128</definedName>
    <definedName name="XDO_?RATING?102?">SSF!$E$24:$E$139</definedName>
    <definedName name="XDO_?RATING?103?">SSF!$E$24:$E$149</definedName>
    <definedName name="XDO_?RATING?104?">SSF!$E$24:$E$154</definedName>
    <definedName name="XDO_?RATING?105?">SCRF!$E$16</definedName>
    <definedName name="XDO_?RATING?106?">SCRF!$E$16:$E$55</definedName>
    <definedName name="XDO_?RATING?107?">SCRF!$E$16:$E$68</definedName>
    <definedName name="XDO_?RATING?108?">SCRF!$E$16:$E$77</definedName>
    <definedName name="XDO_?RATING?109?">SCRF!$E$16:$E$90</definedName>
    <definedName name="XDO_?RATING?11?">SLMF!$E$10:$E$96</definedName>
    <definedName name="XDO_?RATING?110?">SCRF!$E$16:$E$100</definedName>
    <definedName name="XDO_?RATING?111?">SCRF!$E$16:$E$105</definedName>
    <definedName name="XDO_?RATING?112?">SFEF!$E$10:$E$31</definedName>
    <definedName name="XDO_?RATING?113?">SFEF!$E$10:$E$37</definedName>
    <definedName name="XDO_?RATING?114?">SFEF!$E$10:$E$40</definedName>
    <definedName name="XDO_?RATING?115?">SFEF!$E$10:$E$59</definedName>
    <definedName name="XDO_?RATING?116?">SFEF!$E$10:$E$78</definedName>
    <definedName name="XDO_?RATING?117?">SFEF!$E$10:$E$83</definedName>
    <definedName name="XDO_?RATING?118?">SCHF!$E$10:$E$52</definedName>
    <definedName name="XDO_?RATING?119?">SCHF!$E$10:$E$60</definedName>
    <definedName name="XDO_?RATING?12?">SLMF!$E$10:$E$135</definedName>
    <definedName name="XDO_?RATING?120?">SCHF!$E$10:$E$110</definedName>
    <definedName name="XDO_?RATING?121?">SCHF!$E$10:$E$124</definedName>
    <definedName name="XDO_?RATING?122?">SCHF!$E$10:$E$135</definedName>
    <definedName name="XDO_?RATING?123?">SCHF!$E$10:$E$154</definedName>
    <definedName name="XDO_?RATING?124?">SCHF!$E$10:$E$164</definedName>
    <definedName name="XDO_?RATING?125?">SCHF!$E$10:$E$169</definedName>
    <definedName name="XDO_?RATING?126?">SMUSD!$E$18:$E$40</definedName>
    <definedName name="XDO_?RATING?127?">SMUSD!$E$18:$E$51</definedName>
    <definedName name="XDO_?RATING?128?">SMUSD!$E$18:$E$66</definedName>
    <definedName name="XDO_?RATING?129?">SMUSD!$E$18:$E$91</definedName>
    <definedName name="XDO_?RATING?13?">SLMF!$E$10:$E$140</definedName>
    <definedName name="XDO_?RATING?130?">SMUSD!$E$18:$E$99</definedName>
    <definedName name="XDO_?RATING?131?">SMUSD!$E$18:$E$110</definedName>
    <definedName name="XDO_?RATING?132?">SMUSD!$E$18:$E$120</definedName>
    <definedName name="XDO_?RATING?133?">SMUSD!$E$18:$E$125</definedName>
    <definedName name="XDO_?RATING?134?">SMIDCAP!$E$10:$E$82</definedName>
    <definedName name="XDO_?RATING?135?">SMIDCAP!$E$10:$E$107</definedName>
    <definedName name="XDO_?RATING?136?">SMIDCAP!$E$10:$E$126</definedName>
    <definedName name="XDO_?RATING?137?">SMIDCAP!$E$10:$E$131</definedName>
    <definedName name="XDO_?RATING?138?">SMCMF!$E$24:$E$26</definedName>
    <definedName name="XDO_?RATING?139?">SMCMF!$E$24:$E$55</definedName>
    <definedName name="XDO_?RATING?14?">SLTEF!$E$10:$E$71</definedName>
    <definedName name="XDO_?RATING?140?">SMCMF!$E$24:$E$60</definedName>
    <definedName name="XDO_?RATING?141?">SMCOMMA!$E$10:$E$32</definedName>
    <definedName name="XDO_?RATING?142?">SMCOMMA!$E$10:$E$75</definedName>
    <definedName name="XDO_?RATING?143?">SMCOMMA!$E$10:$E$80</definedName>
    <definedName name="XDO_?RATING?144?">SMGF!$E$24:$E$29</definedName>
    <definedName name="XDO_?RATING?145?">SMGF!$E$24:$E$35</definedName>
    <definedName name="XDO_?RATING?146?">SMGF!$E$24:$E$62</definedName>
    <definedName name="XDO_?RATING?147?">SMGF!$E$24:$E$67</definedName>
    <definedName name="XDO_?RATING?148?">SFLEXI!$E$10:$E$97</definedName>
    <definedName name="XDO_?RATING?149?">SFLEXI!$E$10:$E$106</definedName>
    <definedName name="XDO_?RATING?15?">SLTEF!$E$10:$E$114</definedName>
    <definedName name="XDO_?RATING?150?">SFLEXI!$E$10:$E$127</definedName>
    <definedName name="XDO_?RATING?151?">SFLEXI!$E$10:$E$146</definedName>
    <definedName name="XDO_?RATING?152?">SFLEXI!$E$10:$E$151</definedName>
    <definedName name="XDO_?RATING?153?">SMAAF!$E$10:$E$62</definedName>
    <definedName name="XDO_?RATING?154?">SMAAF!$E$10:$E$74</definedName>
    <definedName name="XDO_?RATING?155?">SMAAF!$E$10:$E$70</definedName>
    <definedName name="XDO_?RATING?156?">SMAAF!$E$10:$E$106</definedName>
    <definedName name="XDO_?RATING?157?">SMAAF!$E$10:$E$119</definedName>
    <definedName name="XDO_?RATING?158?">SMAAF!$E$10:$E$125</definedName>
    <definedName name="XDO_?RATING?159?">SMAAF!$E$10:$E$131</definedName>
    <definedName name="XDO_?RATING?16?">SLTEF!$E$10:$E$119</definedName>
    <definedName name="XDO_?RATING?160?">SMAAF!$E$10:$E$145</definedName>
    <definedName name="XDO_?RATING?161?">SMAAF!$E$10:$E$157</definedName>
    <definedName name="XDO_?RATING?162?">SMAAF!$E$10:$E$162</definedName>
    <definedName name="XDO_?RATING?163?">SBLUECHIP!$E$10:$E$59</definedName>
    <definedName name="XDO_?RATING?164?">SBLUECHIP!$E$10:$E$86</definedName>
    <definedName name="XDO_?RATING?165?">SBLUECHIP!$E$10:$E$105</definedName>
    <definedName name="XDO_?RATING?166?">SBLUECHIP!$E$10:$E$110</definedName>
    <definedName name="XDO_?RATING?167?">SAOF!$E$10:$E$175</definedName>
    <definedName name="XDO_?RATING?168?">SAOF!$E$10:$E$197</definedName>
    <definedName name="XDO_?RATING?169?">SAOF!$E$10:$E$216</definedName>
    <definedName name="XDO_?RATING?17?">#REF!</definedName>
    <definedName name="XDO_?RATING?170?">SAOF!$E$10:$E$221</definedName>
    <definedName name="XDO_?RATING?171?">SAOF!$E$10:$E$233</definedName>
    <definedName name="XDO_?RATING?172?">SAOF!$E$10:$E$243</definedName>
    <definedName name="XDO_?RATING?173?">SAOF!$E$10:$E$255</definedName>
    <definedName name="XDO_?RATING?174?">SAOF!$E$10:$E$260</definedName>
    <definedName name="XDO_?RATING?175?">SIF!$E$10:$E$53</definedName>
    <definedName name="XDO_?RATING?176?">SIF!$E$10:$E$61</definedName>
    <definedName name="XDO_?RATING?177?">SIF!$E$10:$E$100</definedName>
    <definedName name="XDO_?RATING?178?">SIF!$E$10:$E$105</definedName>
    <definedName name="XDO_?RATING?179?">SMLDF!$E$18:$E$70</definedName>
    <definedName name="XDO_?RATING?18?">#REF!</definedName>
    <definedName name="XDO_?RATING?180?">SMLDF!$E$18:$E$81</definedName>
    <definedName name="XDO_?RATING?181?">SMLDF!$E$18:$E$85</definedName>
    <definedName name="XDO_?RATING?182?">SMLDF!$E$18:$E$93</definedName>
    <definedName name="XDO_?RATING?183?">SMLDF!$E$18:$E$104</definedName>
    <definedName name="XDO_?RATING?184?">SMLDF!$E$18:$E$113</definedName>
    <definedName name="XDO_?RATING?185?">SMLDF!$E$18:$E$120</definedName>
    <definedName name="XDO_?RATING?186?">SMLDF!$E$18:$E$130</definedName>
    <definedName name="XDO_?RATING?187?">SMLDF!$E$18:$E$135</definedName>
    <definedName name="XDO_?RATING?188?">SSTDF!$E$18:$E$80</definedName>
    <definedName name="XDO_?RATING?189?">SSTDF!$E$18:$E$96</definedName>
    <definedName name="XDO_?RATING?19?">#REF!</definedName>
    <definedName name="XDO_?RATING?190?">SSTDF!$E$18:$E$100</definedName>
    <definedName name="XDO_?RATING?191?">SSTDF!$E$18:$E$113</definedName>
    <definedName name="XDO_?RATING?192?">SSTDF!$E$18:$E$120</definedName>
    <definedName name="XDO_?RATING?193?">SSTDF!$E$18:$E$130</definedName>
    <definedName name="XDO_?RATING?194?">SSTDF!$E$18:$E$135</definedName>
    <definedName name="XDO_?RATING?195?">SETFGOLD!$E$46</definedName>
    <definedName name="XDO_?RATING?196?">SETFGOLD!$E$46:$E$54</definedName>
    <definedName name="XDO_?RATING?197?">SETFGOLD!$E$46:$E$59</definedName>
    <definedName name="XDO_?RATING?198?">SPSU!$E$10:$E$35</definedName>
    <definedName name="XDO_?RATING?199?">SPSU!$E$10:$E$78</definedName>
    <definedName name="XDO_?RATING?2?">#REF!</definedName>
    <definedName name="XDO_?RATING?20?">#REF!</definedName>
    <definedName name="XDO_?RATING?200?">SPSU!$E$10:$E$83</definedName>
    <definedName name="XDO_?RATING?201?">SGF!$E$42</definedName>
    <definedName name="XDO_?RATING?202?">SGF!$E$42:$E$54</definedName>
    <definedName name="XDO_?RATING?203?">SGF!$E$42:$E$59</definedName>
    <definedName name="XDO_?RATING?204?">SBISENSEX!$E$10:$E$39</definedName>
    <definedName name="XDO_?RATING?205?">SBISENSEX!$E$10:$E$82</definedName>
    <definedName name="XDO_?RATING?206?">SBISENSEX!$E$10:$E$87</definedName>
    <definedName name="XDO_?RATING?207?">SSCF!$E$10:$E$64</definedName>
    <definedName name="XDO_?RATING?208?">SSCF!$E$10:$E$107</definedName>
    <definedName name="XDO_?RATING?209?">SSCF!$E$10:$E$112</definedName>
    <definedName name="XDO_?RATING?21?">SMGLF!$E$10:$E$33</definedName>
    <definedName name="XDO_?RATING?210?">SBPF!$E$18:$E$57</definedName>
    <definedName name="XDO_?RATING?211?">SBPF!$E$18:$E$69</definedName>
    <definedName name="XDO_?RATING?212?">SBPF!$E$18:$E$90</definedName>
    <definedName name="XDO_?RATING?213?">SBPF!$E$18:$E$100</definedName>
    <definedName name="XDO_?RATING?214?">SBPF!$E$18:$E$105</definedName>
    <definedName name="XDO_?RATING?215?">'SLTAF-I'!$E$10:$E$34</definedName>
    <definedName name="XDO_?RATING?216?">'SLTAF-I'!$E$10:$E$77</definedName>
    <definedName name="XDO_?RATING?217?">'SLTAF-I'!$E$10:$E$82</definedName>
    <definedName name="XDO_?RATING?218?">'SLTAF-II'!$E$10:$E$34</definedName>
    <definedName name="XDO_?RATING?219?">'SLTAF-II'!$E$10:$E$77</definedName>
    <definedName name="XDO_?RATING?22?">SMGLF!$E$10:$E$42</definedName>
    <definedName name="XDO_?RATING?220?">'SLTAF-II'!$E$10:$E$82</definedName>
    <definedName name="XDO_?RATING?221?">SBFS!$E$10:$E$31</definedName>
    <definedName name="XDO_?RATING?222?">SBFS!$E$10:$E$74</definedName>
    <definedName name="XDO_?RATING?223?">SBFS!$E$10:$E$79</definedName>
    <definedName name="XDO_?RATING?224?">SETFNN50!$E$10:$E$59</definedName>
    <definedName name="XDO_?RATING?225?">SETFNN50!$E$10:$E$102</definedName>
    <definedName name="XDO_?RATING?226?">SETFNN50!$E$10:$E$107</definedName>
    <definedName name="XDO_?RATING?227?">SETFNIFBK!$E$10:$E$21</definedName>
    <definedName name="XDO_?RATING?228?">SETFNIFBK!$E$10:$E$64</definedName>
    <definedName name="XDO_?RATING?229?">SETFNIFBK!$E$10:$E$69</definedName>
    <definedName name="XDO_?RATING?23?">SMGLF!$E$10:$E$44</definedName>
    <definedName name="XDO_?RATING?230?">SETFBSE100!$E$10:$E$110</definedName>
    <definedName name="XDO_?RATING?231?">SETFBSE100!$E$10:$E$157</definedName>
    <definedName name="XDO_?RATING?232?">SESF!$E$10:$E$127</definedName>
    <definedName name="XDO_?RATING?233?">SESF!$E$10:$E$133</definedName>
    <definedName name="XDO_?RATING?234?">SESF!$E$10:$E$142</definedName>
    <definedName name="XDO_?RATING?235?">SESF!$E$10:$E$138</definedName>
    <definedName name="XDO_?RATING?236?">SESF!$E$10:$E$164</definedName>
    <definedName name="XDO_?RATING?237?">SESF!$E$10:$E$174</definedName>
    <definedName name="XDO_?RATING?238?">SESF!$E$10:$E$182</definedName>
    <definedName name="XDO_?RATING?239?">SESF!$E$10:$E$189</definedName>
    <definedName name="XDO_?RATING?24?">SMGLF!$E$10:$E$81</definedName>
    <definedName name="XDO_?RATING?240?">SESF!$E$10:$E$208</definedName>
    <definedName name="XDO_?RATING?241?">SESF!$E$10:$E$213</definedName>
    <definedName name="XDO_?RATING?242?">SETFNIF50!$E$10:$E$59</definedName>
    <definedName name="XDO_?RATING?243?">SETFNIF50!$E$10:$E$102</definedName>
    <definedName name="XDO_?RATING?244?">SETFNIF50!$E$10:$E$107</definedName>
    <definedName name="XDO_?RATING?245?">'SLTAF-III'!$E$10:$E$35</definedName>
    <definedName name="XDO_?RATING?246?">'SLTAF-III'!$E$10:$E$78</definedName>
    <definedName name="XDO_?RATING?247?">'SLTAF-III'!$E$10:$E$83</definedName>
    <definedName name="XDO_?RATING?248?">SETF10GILT!$E$24</definedName>
    <definedName name="XDO_?RATING?249?">SETF10GILT!$E$24:$E$53</definedName>
    <definedName name="XDO_?RATING?25?">SMGLF!$E$10:$E$86</definedName>
    <definedName name="XDO_?RATING?250?">SETF10GILT!$E$24:$E$58</definedName>
    <definedName name="XDO_?RATING?251?">'SLTAF-IV'!$E$10:$E$30</definedName>
    <definedName name="XDO_?RATING?252?">'SLTAF-IV'!$E$10:$E$73</definedName>
    <definedName name="XDO_?RATING?253?">'SLTAF-IV'!$E$10:$E$78</definedName>
    <definedName name="XDO_?RATING?254?">'SLTAF-V'!$E$10:$E$32</definedName>
    <definedName name="XDO_?RATING?255?">'SLTAF-V'!$E$10:$E$75</definedName>
    <definedName name="XDO_?RATING?256?">'SLTAF-V'!$E$10:$E$80</definedName>
    <definedName name="XDO_?RATING?257?">'SLTAF-VI'!$E$10:$E$56</definedName>
    <definedName name="XDO_?RATING?258?">'SLTAF-VI'!$E$10:$E$99</definedName>
    <definedName name="XDO_?RATING?259?">'SLTAF-VI'!$E$10:$E$104</definedName>
    <definedName name="XDO_?RATING?26?">#REF!</definedName>
    <definedName name="XDO_?RATING?260?">SETFSN50!$E$10:$E$59</definedName>
    <definedName name="XDO_?RATING?261?">SETFSN50!$E$10:$E$106</definedName>
    <definedName name="XDO_?RATING?262?">SBIETFQLTY!$E$10:$E$39</definedName>
    <definedName name="XDO_?RATING?263?">SBIETFQLTY!$E$10:$E$82</definedName>
    <definedName name="XDO_?RATING?264?">SBIETFQLTY!$E$10:$E$87</definedName>
    <definedName name="XDO_?RATING?265?">SCBF!$E$18:$E$102</definedName>
    <definedName name="XDO_?RATING?266?">SCBF!$E$18:$E$115</definedName>
    <definedName name="XDO_?RATING?267?">SCBF!$E$18:$E$119</definedName>
    <definedName name="XDO_?RATING?268?">SCBF!$E$18:$E$138</definedName>
    <definedName name="XDO_?RATING?269?">SCBF!$E$18:$E$148</definedName>
    <definedName name="XDO_?RATING?27?">#REF!</definedName>
    <definedName name="XDO_?RATING?270?">SCBF!$E$18:$E$153</definedName>
    <definedName name="XDO_?RATING?271?">SEMVF!$E$10:$E$59</definedName>
    <definedName name="XDO_?RATING?272?">SEMVF!$E$10:$E$102</definedName>
    <definedName name="XDO_?RATING?273?">SEMVF!$E$10:$E$107</definedName>
    <definedName name="XDO_?RATING?274?">'SFMP- Series 1'!$E$26:$E$31</definedName>
    <definedName name="XDO_?RATING?275?">'SFMP- Series 1'!$E$26:$E$49</definedName>
    <definedName name="XDO_?RATING?276?">'SFMP- Series 1'!$E$26:$E$64</definedName>
    <definedName name="XDO_?RATING?277?">'SFMP- Series 1'!$E$26:$E$69</definedName>
    <definedName name="XDO_?RATING?278?">'SFMP- Series 6'!$E$26:$E$29</definedName>
    <definedName name="XDO_?RATING?279?">'SFMP- Series 6'!$E$26:$E$47</definedName>
    <definedName name="XDO_?RATING?28?">SEHF!$E$10:$E$40</definedName>
    <definedName name="XDO_?RATING?280?">'SFMP- Series 6'!$E$26:$E$62</definedName>
    <definedName name="XDO_?RATING?281?">'SFMP- Series 6'!$E$26:$E$67</definedName>
    <definedName name="XDO_?RATING?282?">'SFMP- Series 34'!$E$26</definedName>
    <definedName name="XDO_?RATING?283?">'SFMP- Series 34'!$E$26:$E$41</definedName>
    <definedName name="XDO_?RATING?284?">'SFMP- Series 34'!$E$26:$E$56</definedName>
    <definedName name="XDO_?RATING?285?">'SFMP- Series 34'!$E$26:$E$61</definedName>
    <definedName name="XDO_?RATING?286?">'SMCBF-IP'!$E$10:$E$42</definedName>
    <definedName name="XDO_?RATING?287?">'SMCBF-IP'!$E$10:$E$50</definedName>
    <definedName name="XDO_?RATING?288?">'SMCBF-IP'!$E$10:$E$52</definedName>
    <definedName name="XDO_?RATING?289?">'SMCBF-IP'!$E$10:$E$54</definedName>
    <definedName name="XDO_?RATING?29?">SEHF!$E$10:$E$45</definedName>
    <definedName name="XDO_?RATING?290?">'SMCBF-IP'!$E$10:$E$93</definedName>
    <definedName name="XDO_?RATING?291?">'SMCBF-IP'!$E$10:$E$98</definedName>
    <definedName name="XDO_?RATING?292?">SFRDF!$E$18:$E$26</definedName>
    <definedName name="XDO_?RATING?293?">SFRDF!$E$18:$E$35</definedName>
    <definedName name="XDO_?RATING?294?">SFRDF!$E$18:$E$39</definedName>
    <definedName name="XDO_?RATING?295?">SFRDF!$E$18:$E$58</definedName>
    <definedName name="XDO_?RATING?296?">SFRDF!$E$18:$E$68</definedName>
    <definedName name="XDO_?RATING?297?">SFRDF!$E$18:$E$73</definedName>
    <definedName name="XDO_?RATING?298?">SBIETFIT!$E$10:$E$19</definedName>
    <definedName name="XDO_?RATING?299?">SBIETFIT!$E$10:$E$62</definedName>
    <definedName name="XDO_?RATING?3?">#REF!</definedName>
    <definedName name="XDO_?RATING?30?">SEHF!$E$10:$E$56</definedName>
    <definedName name="XDO_?RATING?300?">SBIETFIT!$E$10:$E$67</definedName>
    <definedName name="XDO_?RATING?301?">SBIETFPB!$E$10:$E$19</definedName>
    <definedName name="XDO_?RATING?302?">SBIETFPB!$E$10:$E$62</definedName>
    <definedName name="XDO_?RATING?303?">SBIETFPB!$E$10:$E$67</definedName>
    <definedName name="XDO_?RATING?304?">'SRBF-AP'!$E$10:$E$51</definedName>
    <definedName name="XDO_?RATING?305?">'SRBF-AP'!$E$10:$E$61</definedName>
    <definedName name="XDO_?RATING?306?">'SRBF-AP'!$E$10:$E$70</definedName>
    <definedName name="XDO_?RATING?307?">'SRBF-AP'!$E$10:$E$74</definedName>
    <definedName name="XDO_?RATING?308?">'SRBF-AP'!$E$10:$E$101</definedName>
    <definedName name="XDO_?RATING?309?">'SRBF-AP'!$E$10:$E$106</definedName>
    <definedName name="XDO_?RATING?31?">SEHF!$E$10:$E$52</definedName>
    <definedName name="XDO_?RATING?310?">'SRBF-AHP'!$E$10:$E$51</definedName>
    <definedName name="XDO_?RATING?311?">'SRBF-AHP'!$E$10:$E$63</definedName>
    <definedName name="XDO_?RATING?312?">'SRBF-AHP'!$E$10:$E$59</definedName>
    <definedName name="XDO_?RATING?313?">'SRBF-AHP'!$E$10:$E$70</definedName>
    <definedName name="XDO_?RATING?314?">'SRBF-AHP'!$E$10:$E$80</definedName>
    <definedName name="XDO_?RATING?315?">'SRBF-AHP'!$E$10:$E$85</definedName>
    <definedName name="XDO_?RATING?316?">'SRBF-AHP'!$E$10:$E$112</definedName>
    <definedName name="XDO_?RATING?317?">'SRBF-AHP'!$E$10:$E$117</definedName>
    <definedName name="XDO_?RATING?318?">'SRBF-CHP'!$E$10:$E$51</definedName>
    <definedName name="XDO_?RATING?319?">'SRBF-CHP'!$E$10:$E$68</definedName>
    <definedName name="XDO_?RATING?32?">SEHF!$E$10:$E$92</definedName>
    <definedName name="XDO_?RATING?320?">'SRBF-CHP'!$E$10:$E$81</definedName>
    <definedName name="XDO_?RATING?321?">'SRBF-CHP'!$E$10:$E$110</definedName>
    <definedName name="XDO_?RATING?322?">'SRBF-CHP'!$E$10:$E$115</definedName>
    <definedName name="XDO_?RATING?323?">'SRBF-CP'!$E$10:$E$51</definedName>
    <definedName name="XDO_?RATING?324?">'SRBF-CP'!$E$10:$E$66</definedName>
    <definedName name="XDO_?RATING?325?">'SRBF-CP'!$E$10:$E$78</definedName>
    <definedName name="XDO_?RATING?326?">'SRBF-CP'!$E$10:$E$107</definedName>
    <definedName name="XDO_?RATING?327?">'SRBF-CP'!$E$10:$E$112</definedName>
    <definedName name="XDO_?RATING?328?">'SIA-US EQUITY FOF'!$E$14</definedName>
    <definedName name="XDO_?RATING?329?">'SIA-US EQUITY FOF'!$E$14:$E$53</definedName>
    <definedName name="XDO_?RATING?33?">SEHF!$E$10:$E$106</definedName>
    <definedName name="XDO_?RATING?330?">'SIA-US EQUITY FOF'!$E$14:$E$58</definedName>
    <definedName name="XDO_?RATING?331?">'SFMP- Series 41'!$E$18:$E$19</definedName>
    <definedName name="XDO_?RATING?332?">'SFMP- Series 41'!$E$18:$E$27</definedName>
    <definedName name="XDO_?RATING?333?">'SFMP- Series 41'!$E$18:$E$34</definedName>
    <definedName name="XDO_?RATING?334?">'SFMP- Series 41'!$E$18:$E$54</definedName>
    <definedName name="XDO_?RATING?335?">'SFMP- Series 41'!$E$18:$E$69</definedName>
    <definedName name="XDO_?RATING?336?">'SFMP- Series 41'!$E$18:$E$74</definedName>
    <definedName name="XDO_?RATING?337?">'SFMP- Series 42'!$E$18</definedName>
    <definedName name="XDO_?RATING?338?">'SFMP- Series 42'!$E$18:$E$40</definedName>
    <definedName name="XDO_?RATING?339?">'SFMP- Series 42'!$E$18:$E$62</definedName>
    <definedName name="XDO_?RATING?34?">SEHF!$E$10:$E$113</definedName>
    <definedName name="XDO_?RATING?340?">'SFMP- Series 42'!$E$18:$E$77</definedName>
    <definedName name="XDO_?RATING?341?">'SFMP- Series 42'!$E$18:$E$82</definedName>
    <definedName name="XDO_?RATING?342?">'SFMP- Series 43'!$E$26:$E$34</definedName>
    <definedName name="XDO_?RATING?343?">'SFMP- Series 43'!$E$26:$E$52</definedName>
    <definedName name="XDO_?RATING?344?">'SFMP- Series 43'!$E$26:$E$67</definedName>
    <definedName name="XDO_?RATING?345?">'SFMP- Series 43'!$E$26:$E$72</definedName>
    <definedName name="XDO_?RATING?346?">'SNN50'!$E$10:$E$59</definedName>
    <definedName name="XDO_?RATING?347?">'SNN50'!$E$10:$E$102</definedName>
    <definedName name="XDO_?RATING?348?">'SNN50'!$E$10:$E$107</definedName>
    <definedName name="XDO_?RATING?349?">'SFMP- Series 44'!$E$26:$E$31</definedName>
    <definedName name="XDO_?RATING?35?">SEHF!$E$10:$E$126</definedName>
    <definedName name="XDO_?RATING?350?">'SFMP- Series 44'!$E$26:$E$53</definedName>
    <definedName name="XDO_?RATING?351?">'SFMP- Series 44'!$E$26:$E$68</definedName>
    <definedName name="XDO_?RATING?352?">'SFMP- Series 44'!$E$26:$E$73</definedName>
    <definedName name="XDO_?RATING?353?">'SFMP- Series 45'!$E$26:$E$33</definedName>
    <definedName name="XDO_?RATING?354?">'SFMP- Series 45'!$E$26:$E$56</definedName>
    <definedName name="XDO_?RATING?355?">'SFMP- Series 45'!$E$26:$E$71</definedName>
    <definedName name="XDO_?RATING?356?">'SFMP- Series 45'!$E$26:$E$76</definedName>
    <definedName name="XDO_?RATING?357?">SBIETFCON!$E$10:$E$39</definedName>
    <definedName name="XDO_?RATING?358?">SBIETFCON!$E$10:$E$82</definedName>
    <definedName name="XDO_?RATING?359?">SBIETFCON!$E$10:$E$87</definedName>
    <definedName name="XDO_?RATING?36?">SEHF!$E$10:$E$141</definedName>
    <definedName name="XDO_?RATING?360?">'SFMP- Series 46'!$E$26:$E$29</definedName>
    <definedName name="XDO_?RATING?361?">'SFMP- Series 46'!$E$26:$E$48</definedName>
    <definedName name="XDO_?RATING?362?">'SFMP- Series 46'!$E$26:$E$63</definedName>
    <definedName name="XDO_?RATING?363?">'SFMP- Series 46'!$E$26:$E$68</definedName>
    <definedName name="XDO_?RATING?364?">'SFMP- Series 47'!$E$26:$E$27</definedName>
    <definedName name="XDO_?RATING?365?">'SFMP- Series 47'!$E$26:$E$46</definedName>
    <definedName name="XDO_?RATING?366?">'SFMP- Series 47'!$E$26:$E$61</definedName>
    <definedName name="XDO_?RATING?367?">'SFMP- Series 47'!$E$26:$E$66</definedName>
    <definedName name="XDO_?RATING?368?">'SFMP- Series 48'!$E$26:$E$28</definedName>
    <definedName name="XDO_?RATING?369?">'SFMP- Series 48'!$E$26:$E$45</definedName>
    <definedName name="XDO_?RATING?37?">SEHF!$E$10:$E$146</definedName>
    <definedName name="XDO_?RATING?370?">'SFMP- Series 48'!$E$26:$E$60</definedName>
    <definedName name="XDO_?RATING?371?">'SFMP- Series 48'!$E$26:$E$65</definedName>
    <definedName name="XDO_?RATING?372?">SBAF!$E$10:$E$81</definedName>
    <definedName name="XDO_?RATING?373?">SBAF!$E$10:$E$87</definedName>
    <definedName name="XDO_?RATING?374?">SBAF!$E$10:$E$95</definedName>
    <definedName name="XDO_?RATING?375?">SBAF!$E$10:$E$91</definedName>
    <definedName name="XDO_?RATING?376?">SBAF!$E$10:$E$122</definedName>
    <definedName name="XDO_?RATING?377?">SBAF!$E$10:$E$135</definedName>
    <definedName name="XDO_?RATING?378?">SBAF!$E$10:$E$147</definedName>
    <definedName name="XDO_?RATING?379?">SBAF!$E$10:$E$156</definedName>
    <definedName name="XDO_?RATING?38?">#REF!</definedName>
    <definedName name="XDO_?RATING?380?">SBAF!$E$10:$E$175</definedName>
    <definedName name="XDO_?RATING?381?">SBAF!$E$10:$E$180</definedName>
    <definedName name="XDO_?RATING?382?">'SFMP- Series 49'!$E$26:$E$33</definedName>
    <definedName name="XDO_?RATING?383?">'SFMP- Series 49'!$E$26:$E$52</definedName>
    <definedName name="XDO_?RATING?384?">'SFMP- Series 49'!$E$26:$E$67</definedName>
    <definedName name="XDO_?RATING?385?">'SFMP- Series 49'!$E$26:$E$72</definedName>
    <definedName name="XDO_?RATING?386?">'SFMP- Series 50'!$E$26:$E$30</definedName>
    <definedName name="XDO_?RATING?387?">'SFMP- Series 50'!$E$26:$E$48</definedName>
    <definedName name="XDO_?RATING?388?">'SFMP- Series 50'!$E$26:$E$63</definedName>
    <definedName name="XDO_?RATING?389?">'SFMP- Series 50'!$E$26:$E$68</definedName>
    <definedName name="XDO_?RATING?39?">#REF!</definedName>
    <definedName name="XDO_?RATING?390?">'SFMP- Series 51'!$E$26:$E$36</definedName>
    <definedName name="XDO_?RATING?391?">'SFMP- Series 51'!$E$26:$E$57</definedName>
    <definedName name="XDO_?RATING?392?">'SFMP- Series 51'!$E$26:$E$72</definedName>
    <definedName name="XDO_?RATING?393?">'SFMP- Series 51'!$E$26:$E$77</definedName>
    <definedName name="XDO_?RATING?394?">'SFMP- Series 52'!$E$26:$E$30</definedName>
    <definedName name="XDO_?RATING?395?">'SFMP- Series 52'!$E$26:$E$51</definedName>
    <definedName name="XDO_?RATING?396?">'SFMP- Series 52'!$E$26:$E$66</definedName>
    <definedName name="XDO_?RATING?397?">'SFMP- Series 52'!$E$26:$E$71</definedName>
    <definedName name="XDO_?RATING?398?">'SFMP- Series 53'!$E$26:$E$34</definedName>
    <definedName name="XDO_?RATING?399?">'SFMP- Series 53'!$E$26:$E$54</definedName>
    <definedName name="XDO_?RATING?4?">#REF!</definedName>
    <definedName name="XDO_?RATING?40?">SMIF!$E$18:$E$32</definedName>
    <definedName name="XDO_?RATING?400?">'SFMP- Series 53'!$E$26:$E$69</definedName>
    <definedName name="XDO_?RATING?401?">'SFMP- Series 53'!$E$26:$E$74</definedName>
    <definedName name="XDO_?RATING?402?">'SFMP- Series 54'!$E$26:$E$28</definedName>
    <definedName name="XDO_?RATING?403?">'SFMP- Series 54'!$E$26:$E$44</definedName>
    <definedName name="XDO_?RATING?404?">'SFMP- Series 54'!$E$26:$E$59</definedName>
    <definedName name="XDO_?RATING?405?">'SFMP- Series 54'!$E$26:$E$64</definedName>
    <definedName name="XDO_?RATING?406?">'SFMP- Series 55'!$E$26:$E$32</definedName>
    <definedName name="XDO_?RATING?407?">'SFMP- Series 55'!$E$26:$E$54</definedName>
    <definedName name="XDO_?RATING?408?">'SFMP- Series 55'!$E$26:$E$69</definedName>
    <definedName name="XDO_?RATING?409?">'SFMP- Series 55'!$E$26:$E$74</definedName>
    <definedName name="XDO_?RATING?41?">SMIF!$E$18:$E$45</definedName>
    <definedName name="XDO_?RATING?410?">'SFMP- Series 56'!$E$26:$E$28</definedName>
    <definedName name="XDO_?RATING?411?">'SFMP- Series 56'!$E$26:$E$45</definedName>
    <definedName name="XDO_?RATING?412?">'SFMP- Series 56'!$E$26:$E$60</definedName>
    <definedName name="XDO_?RATING?413?">'SFMP- Series 56'!$E$26:$E$65</definedName>
    <definedName name="XDO_?RATING?414?">'SFMP- Series 57'!$E$26:$E$29</definedName>
    <definedName name="XDO_?RATING?415?">'SFMP- Series 57'!$E$26:$E$51</definedName>
    <definedName name="XDO_?RATING?416?">'SFMP- Series 57'!$E$26:$E$66</definedName>
    <definedName name="XDO_?RATING?417?">'SFMP- Series 57'!$E$26:$E$71</definedName>
    <definedName name="XDO_?RATING?418?">'SFMP- Series 58'!$E$26:$E$31</definedName>
    <definedName name="XDO_?RATING?419?">'SFMP- Series 58'!$E$26:$E$49</definedName>
    <definedName name="XDO_?RATING?42?">SMIF!$E$18:$E$49</definedName>
    <definedName name="XDO_?RATING?420?">'SFMP- Series 58'!$E$26:$E$64</definedName>
    <definedName name="XDO_?RATING?421?">'SFMP- Series 58'!$E$26:$E$69</definedName>
    <definedName name="XDO_?RATING?422?">SCPSE!$E$18:$E$44</definedName>
    <definedName name="XDO_?RATING?423?">SCPSE!$E$18:$E$53</definedName>
    <definedName name="XDO_?RATING?424?">SCPSE!$E$18:$E$131</definedName>
    <definedName name="XDO_?RATING?425?">SCPSE!$E$18:$E$158</definedName>
    <definedName name="XDO_?RATING?426?">SCPSE!$E$18:$E$163</definedName>
    <definedName name="XDO_?RATING?427?">'SFMP- Series 59'!$E$38:$E$40</definedName>
    <definedName name="XDO_?RATING?428?">'SFMP- Series 59'!$E$38:$E$55</definedName>
    <definedName name="XDO_?RATING?429?">'SFMP- Series 59'!$E$38:$E$60</definedName>
    <definedName name="XDO_?RATING?43?">SMIF!$E$18:$E$68</definedName>
    <definedName name="XDO_?RATING?430?">'SFMP- Series 60'!$E$26:$E$30</definedName>
    <definedName name="XDO_?RATING?431?">'SFMP- Series 60'!$E$26:$E$50</definedName>
    <definedName name="XDO_?RATING?432?">'SFMP- Series 60'!$E$26:$E$65</definedName>
    <definedName name="XDO_?RATING?433?">'SFMP- Series 60'!$E$26:$E$70</definedName>
    <definedName name="XDO_?RATING?434?">SMCF!$E$10:$E$50</definedName>
    <definedName name="XDO_?RATING?435?">SMCF!$E$10:$E$65</definedName>
    <definedName name="XDO_?RATING?436?">SMCF!$E$10:$E$76</definedName>
    <definedName name="XDO_?RATING?437?">SMCF!$E$10:$E$95</definedName>
    <definedName name="XDO_?RATING?438?">SMCF!$E$10:$E$100</definedName>
    <definedName name="XDO_?RATING?439?">'SFMP- Series 61'!$E$26:$E$36</definedName>
    <definedName name="XDO_?RATING?44?">SMIF!$E$18:$E$78</definedName>
    <definedName name="XDO_?RATING?440?">'SFMP- Series 61'!$E$26:$E$57</definedName>
    <definedName name="XDO_?RATING?441?">'SFMP- Series 61'!$E$26:$E$72</definedName>
    <definedName name="XDO_?RATING?442?">'SFMP- Series 61'!$E$26:$E$77</definedName>
    <definedName name="XDO_?RATING?443?">'SFMP- Series 66'!$E$26:$E$34</definedName>
    <definedName name="XDO_?RATING?444?">'SFMP- Series 66'!$E$26:$E$55</definedName>
    <definedName name="XDO_?RATING?445?">'SFMP- Series 66'!$E$26:$E$70</definedName>
    <definedName name="XDO_?RATING?446?">'SFMP- Series 66'!$E$26:$E$75</definedName>
    <definedName name="XDO_?RATING?447?">'SFMP- Series 67'!$E$26:$E$34</definedName>
    <definedName name="XDO_?RATING?448?">'SFMP- Series 67'!$E$26:$E$56</definedName>
    <definedName name="XDO_?RATING?449?">'SFMP- Series 67'!$E$26:$E$71</definedName>
    <definedName name="XDO_?RATING?45?">SMIF!$E$18:$E$83</definedName>
    <definedName name="XDO_?RATING?450?">'SFMP- Series 67'!$E$26:$E$76</definedName>
    <definedName name="XDO_?RATING?451?">'SFMP- Series 64'!$E$24</definedName>
    <definedName name="XDO_?RATING?452?">'SFMP- Series 64'!$E$24:$E$32</definedName>
    <definedName name="XDO_?RATING?453?">'SFMP- Series 64'!$E$24:$E$52</definedName>
    <definedName name="XDO_?RATING?454?">'SFMP- Series 64'!$E$24:$E$67</definedName>
    <definedName name="XDO_?RATING?455?">'SFMP- Series 64'!$E$24:$E$72</definedName>
    <definedName name="XDO_?RATING?456?">'SFMP- Series 68'!$E$24</definedName>
    <definedName name="XDO_?RATING?457?">'SFMP- Series 68'!$E$24:$E$41</definedName>
    <definedName name="XDO_?RATING?458?">'SFMP- Series 68'!$E$24:$E$56</definedName>
    <definedName name="XDO_?RATING?459?">'SFMP- Series 68'!$E$24:$E$61</definedName>
    <definedName name="XDO_?RATING?46?">#REF!</definedName>
    <definedName name="XDO_?RATING?460?">SNM150IF!$E$10:$E$159</definedName>
    <definedName name="XDO_?RATING?461?">SNM150IF!$E$10:$E$202</definedName>
    <definedName name="XDO_?RATING?462?">SNM150IF!$E$10:$E$207</definedName>
    <definedName name="XDO_?RATING?463?">SNS250IF!$E$10:$E$260</definedName>
    <definedName name="XDO_?RATING?464?">SNS250IF!$E$10:$E$303</definedName>
    <definedName name="XDO_?RATING?465?">SNS250IF!$E$10:$E$308</definedName>
    <definedName name="XDO_?RATING?466?">'SCIGI-JUN 2036'!$E$24:$E$26</definedName>
    <definedName name="XDO_?RATING?467?">'SCIGI-JUN 2036'!$E$24:$E$55</definedName>
    <definedName name="XDO_?RATING?468?">'SCIGI-JUN 2036'!$E$24:$E$60</definedName>
    <definedName name="XDO_?RATING?469?">'SCIGI-APR 2029'!$E$24</definedName>
    <definedName name="XDO_?RATING?47?">#REF!</definedName>
    <definedName name="XDO_?RATING?470?">'SCIGI-APR 2029'!$E$24:$E$53</definedName>
    <definedName name="XDO_?RATING?471?">'SCIGI-APR 2029'!$E$24:$E$58</definedName>
    <definedName name="XDO_?RATING?472?">'SCISI-SEP 2027'!$E$24</definedName>
    <definedName name="XDO_?RATING?473?">'SCISI-SEP 2027'!$E$24:$E$44</definedName>
    <definedName name="XDO_?RATING?474?">'SCISI-SEP 2027'!$E$24:$E$71</definedName>
    <definedName name="XDO_?RATING?475?">'SCISI-SEP 2027'!$E$24:$E$76</definedName>
    <definedName name="XDO_?RATING?476?">'SFMP- Series 72'!$E$38:$E$41</definedName>
    <definedName name="XDO_?RATING?477?">'SFMP- Series 72'!$E$38:$E$56</definedName>
    <definedName name="XDO_?RATING?478?">'SFMP- Series 72'!$E$38:$E$61</definedName>
    <definedName name="XDO_?RATING?479?">'SFMP- Series 73'!$E$38:$E$41</definedName>
    <definedName name="XDO_?RATING?48?">SCOF!$E$10:$E$57</definedName>
    <definedName name="XDO_?RATING?480?">'SFMP- Series 73'!$E$38:$E$56</definedName>
    <definedName name="XDO_?RATING?481?">'SFMP- Series 73'!$E$38:$E$61</definedName>
    <definedName name="XDO_?RATING?482?">SLDF!$E$24:$E$34</definedName>
    <definedName name="XDO_?RATING?483?">SLDF!$E$24:$E$55</definedName>
    <definedName name="XDO_?RATING?484?">SLDF!$E$24:$E$65</definedName>
    <definedName name="XDO_?RATING?485?">SLDF!$E$24:$E$70</definedName>
    <definedName name="XDO_?RATING?486?">'SFMP- Series 74'!$E$26:$E$33</definedName>
    <definedName name="XDO_?RATING?487?">'SFMP- Series 74'!$E$26:$E$50</definedName>
    <definedName name="XDO_?RATING?488?">'SFMP- Series 74'!$E$26:$E$65</definedName>
    <definedName name="XDO_?RATING?489?">'SFMP- Series 74'!$E$26:$E$70</definedName>
    <definedName name="XDO_?RATING?49?">SCOF!$E$10:$E$100</definedName>
    <definedName name="XDO_?RATING?490?">'SFMP- Series 76'!$E$18:$E$21</definedName>
    <definedName name="XDO_?RATING?491?">'SFMP- Series 76'!$E$18:$E$31</definedName>
    <definedName name="XDO_?RATING?492?">'SFMP- Series 76'!$E$18:$E$48</definedName>
    <definedName name="XDO_?RATING?493?">'SFMP- Series 76'!$E$18:$E$63</definedName>
    <definedName name="XDO_?RATING?494?">'SFMP- Series 76'!$E$18:$E$68</definedName>
    <definedName name="XDO_?RATING?495?">'SFMP- Series 78'!$E$18:$E$22</definedName>
    <definedName name="XDO_?RATING?496?">'SFMP- Series 78'!$E$18:$E$34</definedName>
    <definedName name="XDO_?RATING?497?">'SFMP- Series 78'!$E$18:$E$50</definedName>
    <definedName name="XDO_?RATING?498?">'SFMP- Series 78'!$E$18:$E$65</definedName>
    <definedName name="XDO_?RATING?499?">'SFMP- Series 78'!$E$18:$E$70</definedName>
    <definedName name="XDO_?RATING?5?">#REF!</definedName>
    <definedName name="XDO_?RATING?50?">SCOF!$E$10:$E$105</definedName>
    <definedName name="XDO_?RATING?500?">SDYF!$E$10:$E$44</definedName>
    <definedName name="XDO_?RATING?501?">SDYF!$E$10:$E$57</definedName>
    <definedName name="XDO_?RATING?502?">SDYF!$E$10:$E$52</definedName>
    <definedName name="XDO_?RATING?503?">SDYF!$E$10:$E$96</definedName>
    <definedName name="XDO_?RATING?504?">SDYF!$E$10:$E$101</definedName>
    <definedName name="XDO_?RATING?505?">'SFMP- Series 79'!$E$18:$E$21</definedName>
    <definedName name="XDO_?RATING?506?">'SFMP- Series 79'!$E$18:$E$44</definedName>
    <definedName name="XDO_?RATING?507?">'SFMP- Series 79'!$E$18:$E$59</definedName>
    <definedName name="XDO_?RATING?508?">'SFMP- Series 79'!$E$18:$E$64</definedName>
    <definedName name="XDO_?RATING?509?">'SFMP- Series 81'!$E$18:$E$25</definedName>
    <definedName name="XDO_?RATING?51?">STOF!$E$10:$E$26</definedName>
    <definedName name="XDO_?RATING?510?">'SFMP- Series 81'!$E$18:$E$41</definedName>
    <definedName name="XDO_?RATING?511?">'SFMP- Series 81'!$E$18:$E$59</definedName>
    <definedName name="XDO_?RATING?512?">'SFMP- Series 81'!$E$18:$E$74</definedName>
    <definedName name="XDO_?RATING?513?">'SFMP- Series 81'!$E$18:$E$79</definedName>
    <definedName name="XDO_?RATING?514?">'SBI-BSE-SENSEX-IF'!$E$10:$E$39</definedName>
    <definedName name="XDO_?RATING?515?">'SBI-BSE-SENSEX-IF'!$E$10:$E$82</definedName>
    <definedName name="XDO_?RATING?516?">'SBI-BSE-SENSEX-IF'!$E$10:$E$87</definedName>
    <definedName name="XDO_?RATING?517?">LIQUIDSBI!$E$52</definedName>
    <definedName name="XDO_?RATING?518?">LIQUIDSBI!$E$52:$E$57</definedName>
    <definedName name="XDO_?RATING?519?">SN50EWIF!$E$10:$E$59</definedName>
    <definedName name="XDO_?RATING?52?">STOF!$E$10:$E$31</definedName>
    <definedName name="XDO_?RATING?520?">SN50EWIF!$E$10:$E$102</definedName>
    <definedName name="XDO_?RATING?521?">SN50EWIF!$E$10:$E$107</definedName>
    <definedName name="XDO_?RATING?522?">SEOF!$E$10:$E$35</definedName>
    <definedName name="XDO_?RATING?523?">SEOF!$E$10:$E$60</definedName>
    <definedName name="XDO_?RATING?524?">SEOF!$E$10:$E$79</definedName>
    <definedName name="XDO_?RATING?525?">SEOF!$E$10:$E$84</definedName>
    <definedName name="XDO_?RATING?526?">'SBI-AOF'!$E$10:$E$33</definedName>
    <definedName name="XDO_?RATING?527?">'SBI-AOF'!$E$10:$E$58</definedName>
    <definedName name="XDO_?RATING?528?">'SBI-AOF'!$E$10:$E$77</definedName>
    <definedName name="XDO_?RATING?529?">'SBI-AOF'!$E$10:$E$82</definedName>
    <definedName name="XDO_?RATING?53?">STOF!$E$10:$E$39</definedName>
    <definedName name="XDO_?RATING?530?">#REF!</definedName>
    <definedName name="XDO_?RATING?531?">#REF!</definedName>
    <definedName name="XDO_?RATING?532?">#REF!</definedName>
    <definedName name="XDO_?RATING?533?">#REF!</definedName>
    <definedName name="XDO_?RATING?534?">#REF!</definedName>
    <definedName name="XDO_?RATING?535?">#REF!</definedName>
    <definedName name="XDO_?RATING?536?">#REF!</definedName>
    <definedName name="XDO_?RATING?537?">#REF!</definedName>
    <definedName name="XDO_?RATING?538?">#REF!</definedName>
    <definedName name="XDO_?RATING?539?">#REF!</definedName>
    <definedName name="XDO_?RATING?54?">STOF!$E$10:$E$78</definedName>
    <definedName name="XDO_?RATING?540?">#REF!</definedName>
    <definedName name="XDO_?RATING?541?">#REF!</definedName>
    <definedName name="XDO_?RATING?542?">#REF!</definedName>
    <definedName name="XDO_?RATING?543?">#REF!</definedName>
    <definedName name="XDO_?RATING?544?">#REF!</definedName>
    <definedName name="XDO_?RATING?545?">#REF!</definedName>
    <definedName name="XDO_?RATING?546?">#REF!</definedName>
    <definedName name="XDO_?RATING?547?">#REF!</definedName>
    <definedName name="XDO_?RATING?548?">#REF!</definedName>
    <definedName name="XDO_?RATING?549?">#REF!</definedName>
    <definedName name="XDO_?RATING?55?">STOF!$E$10:$E$83</definedName>
    <definedName name="XDO_?RATING?550?">#REF!</definedName>
    <definedName name="XDO_?RATING?56?">SHOF!$E$10:$E$37</definedName>
    <definedName name="XDO_?RATING?57?">SHOF!$E$10:$E$43</definedName>
    <definedName name="XDO_?RATING?58?">SHOF!$E$10:$E$82</definedName>
    <definedName name="XDO_?RATING?59?">SHOF!$E$10:$E$87</definedName>
    <definedName name="XDO_?RATING?6?">#REF!</definedName>
    <definedName name="XDO_?RATING?60?">SCF!$E$10:$E$99</definedName>
    <definedName name="XDO_?RATING?61?">SCF!$E$10:$E$106</definedName>
    <definedName name="XDO_?RATING?62?">SCF!$E$10:$E$110</definedName>
    <definedName name="XDO_?RATING?63?">SCF!$E$10:$E$135</definedName>
    <definedName name="XDO_?RATING?64?">SCF!$E$10:$E$154</definedName>
    <definedName name="XDO_?RATING?65?">SCF!$E$10:$E$159</definedName>
    <definedName name="XDO_?RATING?66?">SNIF!$E$10:$E$59</definedName>
    <definedName name="XDO_?RATING?67?">SNIF!$E$10:$E$102</definedName>
    <definedName name="XDO_?RATING?68?">SNIF!$E$10:$E$107</definedName>
    <definedName name="XDO_?RATING?69?">'SMCBF-SP'!$E$10:$E$30</definedName>
    <definedName name="XDO_?RATING?7?">#REF!</definedName>
    <definedName name="XDO_?RATING?70?">'SMCBF-SP'!$E$10:$E$46</definedName>
    <definedName name="XDO_?RATING?71?">'SMCBF-SP'!$E$10:$E$56</definedName>
    <definedName name="XDO_?RATING?72?">'SMCBF-SP'!$E$10:$E$61</definedName>
    <definedName name="XDO_?RATING?73?">'SMCBF-SP'!$E$10:$E$74</definedName>
    <definedName name="XDO_?RATING?74?">'SMCBF-SP'!$E$10:$E$89</definedName>
    <definedName name="XDO_?RATING?75?">'SMCBF-SP'!$E$10:$E$94</definedName>
    <definedName name="XDO_?RATING?76?">SOF!$E$34:$E$36</definedName>
    <definedName name="XDO_?RATING?77?">SOF!$E$34:$E$56</definedName>
    <definedName name="XDO_?RATING?78?">SOF!$E$34:$E$61</definedName>
    <definedName name="XDO_?RATING?79?">SMMDF!$E$18:$E$52</definedName>
    <definedName name="XDO_?RATING?8?">#REF!</definedName>
    <definedName name="XDO_?RATING?80?">SMMDF!$E$18:$E$64</definedName>
    <definedName name="XDO_?RATING?81?">SMMDF!$E$18:$E$68</definedName>
    <definedName name="XDO_?RATING?82?">SMMDF!$E$18:$E$87</definedName>
    <definedName name="XDO_?RATING?83?">SMMDF!$E$18:$E$97</definedName>
    <definedName name="XDO_?RATING?84?">SMMDF!$E$18:$E$102</definedName>
    <definedName name="XDO_?RATING?85?">SLF!$E$30:$E$70</definedName>
    <definedName name="XDO_?RATING?86?">SLF!$E$30:$E$90</definedName>
    <definedName name="XDO_?RATING?87?">SLF!$E$30:$E$103</definedName>
    <definedName name="XDO_?RATING?88?">SLF!$E$30:$E$114</definedName>
    <definedName name="XDO_?RATING?89?">SLF!$E$30:$E$124</definedName>
    <definedName name="XDO_?RATING?9?">SLMF!$E$10:$E$86</definedName>
    <definedName name="XDO_?RATING?90?">SLF!$E$30:$E$129</definedName>
    <definedName name="XDO_?RATING?91?">SDBF!$E$18:$E$21</definedName>
    <definedName name="XDO_?RATING?92?">SDBF!$E$18:$E$35</definedName>
    <definedName name="XDO_?RATING?93?">SDBF!$E$18:$E$40</definedName>
    <definedName name="XDO_?RATING?94?">SDBF!$E$18:$E$59</definedName>
    <definedName name="XDO_?RATING?95?">SDBF!$E$18:$E$69</definedName>
    <definedName name="XDO_?RATING?96?">SDBF!$E$18:$E$74</definedName>
    <definedName name="XDO_?RATING?97?">SSF!$E$24</definedName>
    <definedName name="XDO_?RATING?98?">SSF!$E$24:$E$39</definedName>
    <definedName name="XDO_?RATING?99?">SSF!$E$24:$E$70</definedName>
    <definedName name="XDO_?REMARKS?">SMEEF!$M$10:$M$99</definedName>
    <definedName name="XDO_?REMARKS?1?">#REF!</definedName>
    <definedName name="XDO_?REMARKS?10?">SLMF!$K$10:$K$92</definedName>
    <definedName name="XDO_?REMARKS?100?">SSF!$K$24:$K$120</definedName>
    <definedName name="XDO_?REMARKS?101?">SSF!$K$24:$K$128</definedName>
    <definedName name="XDO_?REMARKS?102?">SSF!$K$24:$K$139</definedName>
    <definedName name="XDO_?REMARKS?103?">SSF!$K$24:$K$149</definedName>
    <definedName name="XDO_?REMARKS?104?">SSF!$K$24:$K$154</definedName>
    <definedName name="XDO_?REMARKS?105?">SCRF!$K$16</definedName>
    <definedName name="XDO_?REMARKS?106?">SCRF!$K$16:$K$55</definedName>
    <definedName name="XDO_?REMARKS?107?">SCRF!$K$16:$K$68</definedName>
    <definedName name="XDO_?REMARKS?108?">SCRF!$K$16:$K$77</definedName>
    <definedName name="XDO_?REMARKS?109?">SCRF!$K$16:$K$90</definedName>
    <definedName name="XDO_?REMARKS?11?">SLMF!$K$10:$K$96</definedName>
    <definedName name="XDO_?REMARKS?110?">SCRF!$K$16:$K$100</definedName>
    <definedName name="XDO_?REMARKS?111?">SCRF!$K$16:$K$105</definedName>
    <definedName name="XDO_?REMARKS?112?">SFEF!$K$10:$K$31</definedName>
    <definedName name="XDO_?REMARKS?113?">SFEF!$K$10:$K$37</definedName>
    <definedName name="XDO_?REMARKS?114?">SFEF!$K$10:$K$40</definedName>
    <definedName name="XDO_?REMARKS?115?">SFEF!$K$10:$K$59</definedName>
    <definedName name="XDO_?REMARKS?116?">SFEF!$K$10:$K$78</definedName>
    <definedName name="XDO_?REMARKS?117?">SFEF!$K$10:$K$83</definedName>
    <definedName name="XDO_?REMARKS?118?">SCHF!$K$10:$K$52</definedName>
    <definedName name="XDO_?REMARKS?119?">SCHF!$K$10:$K$60</definedName>
    <definedName name="XDO_?REMARKS?12?">SLMF!$K$10:$K$135</definedName>
    <definedName name="XDO_?REMARKS?120?">SCHF!$K$10:$K$110</definedName>
    <definedName name="XDO_?REMARKS?121?">SCHF!$K$10:$K$124</definedName>
    <definedName name="XDO_?REMARKS?122?">SCHF!$K$10:$K$135</definedName>
    <definedName name="XDO_?REMARKS?123?">SCHF!$K$10:$K$154</definedName>
    <definedName name="XDO_?REMARKS?124?">SCHF!$K$10:$K$164</definedName>
    <definedName name="XDO_?REMARKS?125?">SCHF!$K$10:$K$169</definedName>
    <definedName name="XDO_?REMARKS?126?">SMUSD!$K$18:$K$40</definedName>
    <definedName name="XDO_?REMARKS?127?">SMUSD!$K$18:$K$51</definedName>
    <definedName name="XDO_?REMARKS?128?">SMUSD!$K$18:$K$66</definedName>
    <definedName name="XDO_?REMARKS?129?">SMUSD!$K$18:$K$91</definedName>
    <definedName name="XDO_?REMARKS?13?">SLMF!$K$10:$K$140</definedName>
    <definedName name="XDO_?REMARKS?130?">SMUSD!$K$18:$K$99</definedName>
    <definedName name="XDO_?REMARKS?131?">SMUSD!$K$18:$K$110</definedName>
    <definedName name="XDO_?REMARKS?132?">SMUSD!$K$18:$K$120</definedName>
    <definedName name="XDO_?REMARKS?133?">SMUSD!$K$18:$K$125</definedName>
    <definedName name="XDO_?REMARKS?134?">SMIDCAP!$K$10:$K$82</definedName>
    <definedName name="XDO_?REMARKS?135?">SMIDCAP!$K$10:$K$107</definedName>
    <definedName name="XDO_?REMARKS?136?">SMIDCAP!$K$10:$K$126</definedName>
    <definedName name="XDO_?REMARKS?137?">SMIDCAP!$K$10:$K$131</definedName>
    <definedName name="XDO_?REMARKS?138?">SMCMF!$K$24:$K$26</definedName>
    <definedName name="XDO_?REMARKS?139?">SMCMF!$K$24:$K$55</definedName>
    <definedName name="XDO_?REMARKS?14?">SLTEF!$K$10:$K$71</definedName>
    <definedName name="XDO_?REMARKS?140?">SMCMF!$K$24:$K$60</definedName>
    <definedName name="XDO_?REMARKS?141?">SMCOMMA!$K$10:$K$32</definedName>
    <definedName name="XDO_?REMARKS?142?">SMCOMMA!$K$10:$K$75</definedName>
    <definedName name="XDO_?REMARKS?143?">SMCOMMA!$K$10:$K$80</definedName>
    <definedName name="XDO_?REMARKS?144?">SMGF!$K$24:$K$29</definedName>
    <definedName name="XDO_?REMARKS?145?">SMGF!$K$24:$K$35</definedName>
    <definedName name="XDO_?REMARKS?146?">SMGF!$K$24:$K$62</definedName>
    <definedName name="XDO_?REMARKS?147?">SMGF!$K$24:$K$67</definedName>
    <definedName name="XDO_?REMARKS?148?">SFLEXI!$K$10:$K$97</definedName>
    <definedName name="XDO_?REMARKS?149?">SFLEXI!$K$10:$K$106</definedName>
    <definedName name="XDO_?REMARKS?15?">SLTEF!$K$10:$K$114</definedName>
    <definedName name="XDO_?REMARKS?150?">SFLEXI!$K$10:$K$127</definedName>
    <definedName name="XDO_?REMARKS?151?">SFLEXI!$K$10:$K$146</definedName>
    <definedName name="XDO_?REMARKS?152?">SFLEXI!$K$10:$K$151</definedName>
    <definedName name="XDO_?REMARKS?153?">SMAAF!$K$10:$K$62</definedName>
    <definedName name="XDO_?REMARKS?154?">SMAAF!$K$10:$K$74</definedName>
    <definedName name="XDO_?REMARKS?155?">SMAAF!$K$10:$K$70</definedName>
    <definedName name="XDO_?REMARKS?156?">SMAAF!$K$10:$K$106</definedName>
    <definedName name="XDO_?REMARKS?157?">SMAAF!$K$10:$K$119</definedName>
    <definedName name="XDO_?REMARKS?158?">SMAAF!$K$10:$K$125</definedName>
    <definedName name="XDO_?REMARKS?159?">SMAAF!$K$10:$K$131</definedName>
    <definedName name="XDO_?REMARKS?16?">SLTEF!$K$10:$K$119</definedName>
    <definedName name="XDO_?REMARKS?160?">SMAAF!$K$10:$K$145</definedName>
    <definedName name="XDO_?REMARKS?161?">SMAAF!$K$10:$K$157</definedName>
    <definedName name="XDO_?REMARKS?162?">SMAAF!$K$10:$K$162</definedName>
    <definedName name="XDO_?REMARKS?163?">SBLUECHIP!$K$10:$K$59</definedName>
    <definedName name="XDO_?REMARKS?164?">SBLUECHIP!$K$10:$K$86</definedName>
    <definedName name="XDO_?REMARKS?165?">SBLUECHIP!$K$10:$K$105</definedName>
    <definedName name="XDO_?REMARKS?166?">SBLUECHIP!$K$10:$K$110</definedName>
    <definedName name="XDO_?REMARKS?167?">SAOF!$K$10:$K$175</definedName>
    <definedName name="XDO_?REMARKS?168?">SAOF!$K$10:$K$197</definedName>
    <definedName name="XDO_?REMARKS?169?">SAOF!$K$10:$K$216</definedName>
    <definedName name="XDO_?REMARKS?17?">#REF!</definedName>
    <definedName name="XDO_?REMARKS?170?">SAOF!$K$10:$K$221</definedName>
    <definedName name="XDO_?REMARKS?171?">SAOF!$K$10:$K$233</definedName>
    <definedName name="XDO_?REMARKS?172?">SAOF!$K$10:$K$243</definedName>
    <definedName name="XDO_?REMARKS?173?">SAOF!$K$10:$K$255</definedName>
    <definedName name="XDO_?REMARKS?174?">SAOF!$K$10:$K$260</definedName>
    <definedName name="XDO_?REMARKS?175?">SIF!$K$10:$K$53</definedName>
    <definedName name="XDO_?REMARKS?176?">SIF!$K$10:$K$61</definedName>
    <definedName name="XDO_?REMARKS?177?">SIF!$K$10:$K$100</definedName>
    <definedName name="XDO_?REMARKS?178?">SIF!$K$10:$K$105</definedName>
    <definedName name="XDO_?REMARKS?179?">SMLDF!$K$18:$K$70</definedName>
    <definedName name="XDO_?REMARKS?18?">#REF!</definedName>
    <definedName name="XDO_?REMARKS?180?">SMLDF!$K$18:$K$81</definedName>
    <definedName name="XDO_?REMARKS?181?">SMLDF!$K$18:$K$85</definedName>
    <definedName name="XDO_?REMARKS?182?">SMLDF!$K$18:$K$93</definedName>
    <definedName name="XDO_?REMARKS?183?">SMLDF!$K$18:$K$104</definedName>
    <definedName name="XDO_?REMARKS?184?">SMLDF!$K$18:$K$113</definedName>
    <definedName name="XDO_?REMARKS?185?">SMLDF!$K$18:$K$120</definedName>
    <definedName name="XDO_?REMARKS?186?">SMLDF!$K$18:$K$130</definedName>
    <definedName name="XDO_?REMARKS?187?">SMLDF!$K$18:$K$135</definedName>
    <definedName name="XDO_?REMARKS?188?">SSTDF!$K$18:$K$80</definedName>
    <definedName name="XDO_?REMARKS?189?">SSTDF!$K$18:$K$96</definedName>
    <definedName name="XDO_?REMARKS?19?">#REF!</definedName>
    <definedName name="XDO_?REMARKS?190?">SSTDF!$K$18:$K$100</definedName>
    <definedName name="XDO_?REMARKS?191?">SSTDF!$K$18:$K$113</definedName>
    <definedName name="XDO_?REMARKS?192?">SSTDF!$K$18:$K$120</definedName>
    <definedName name="XDO_?REMARKS?193?">SSTDF!$K$18:$K$130</definedName>
    <definedName name="XDO_?REMARKS?194?">SSTDF!$K$18:$K$135</definedName>
    <definedName name="XDO_?REMARKS?195?">SETFGOLD!$K$46</definedName>
    <definedName name="XDO_?REMARKS?196?">SETFGOLD!$K$46:$K$54</definedName>
    <definedName name="XDO_?REMARKS?197?">SETFGOLD!$K$46:$K$59</definedName>
    <definedName name="XDO_?REMARKS?198?">SPSU!$K$10:$K$35</definedName>
    <definedName name="XDO_?REMARKS?199?">SPSU!$K$10:$K$78</definedName>
    <definedName name="XDO_?REMARKS?2?">#REF!</definedName>
    <definedName name="XDO_?REMARKS?20?">#REF!</definedName>
    <definedName name="XDO_?REMARKS?200?">SPSU!$K$10:$K$83</definedName>
    <definedName name="XDO_?REMARKS?201?">SGF!$K$42</definedName>
    <definedName name="XDO_?REMARKS?202?">SGF!$K$42:$K$54</definedName>
    <definedName name="XDO_?REMARKS?203?">SGF!$K$42:$K$59</definedName>
    <definedName name="XDO_?REMARKS?204?">SBISENSEX!$K$10:$K$39</definedName>
    <definedName name="XDO_?REMARKS?205?">SBISENSEX!$K$10:$K$82</definedName>
    <definedName name="XDO_?REMARKS?206?">SBISENSEX!$K$10:$K$87</definedName>
    <definedName name="XDO_?REMARKS?207?">SSCF!$K$10:$K$64</definedName>
    <definedName name="XDO_?REMARKS?208?">SSCF!$K$10:$K$107</definedName>
    <definedName name="XDO_?REMARKS?209?">SSCF!$K$10:$K$112</definedName>
    <definedName name="XDO_?REMARKS?21?">SMGLF!$K$10:$K$33</definedName>
    <definedName name="XDO_?REMARKS?210?">SBPF!$K$18:$K$57</definedName>
    <definedName name="XDO_?REMARKS?211?">SBPF!$K$18:$K$69</definedName>
    <definedName name="XDO_?REMARKS?212?">SBPF!$K$18:$K$90</definedName>
    <definedName name="XDO_?REMARKS?213?">SBPF!$K$18:$K$100</definedName>
    <definedName name="XDO_?REMARKS?214?">SBPF!$K$18:$K$105</definedName>
    <definedName name="XDO_?REMARKS?215?">'SLTAF-I'!$K$10:$K$34</definedName>
    <definedName name="XDO_?REMARKS?216?">'SLTAF-I'!$K$10:$K$77</definedName>
    <definedName name="XDO_?REMARKS?217?">'SLTAF-I'!$K$10:$K$82</definedName>
    <definedName name="XDO_?REMARKS?218?">'SLTAF-II'!$K$10:$K$34</definedName>
    <definedName name="XDO_?REMARKS?219?">'SLTAF-II'!$K$10:$K$77</definedName>
    <definedName name="XDO_?REMARKS?22?">SMGLF!$K$10:$K$42</definedName>
    <definedName name="XDO_?REMARKS?220?">'SLTAF-II'!$K$10:$K$82</definedName>
    <definedName name="XDO_?REMARKS?221?">SBFS!$K$10:$K$31</definedName>
    <definedName name="XDO_?REMARKS?222?">SBFS!$K$10:$K$74</definedName>
    <definedName name="XDO_?REMARKS?223?">SBFS!$K$10:$K$79</definedName>
    <definedName name="XDO_?REMARKS?224?">SETFNN50!$K$10:$K$59</definedName>
    <definedName name="XDO_?REMARKS?225?">SETFNN50!$K$10:$K$102</definedName>
    <definedName name="XDO_?REMARKS?226?">SETFNN50!$K$10:$K$107</definedName>
    <definedName name="XDO_?REMARKS?227?">SETFNIFBK!$K$10:$K$21</definedName>
    <definedName name="XDO_?REMARKS?228?">SETFNIFBK!$K$10:$K$64</definedName>
    <definedName name="XDO_?REMARKS?229?">SETFNIFBK!$K$10:$K$69</definedName>
    <definedName name="XDO_?REMARKS?23?">SMGLF!$K$10:$K$44</definedName>
    <definedName name="XDO_?REMARKS?230?">SETFBSE100!$K$10:$K$110</definedName>
    <definedName name="XDO_?REMARKS?231?">SETFBSE100!$K$10:$K$157</definedName>
    <definedName name="XDO_?REMARKS?232?">SESF!$K$10:$K$127</definedName>
    <definedName name="XDO_?REMARKS?233?">SESF!$K$10:$K$133</definedName>
    <definedName name="XDO_?REMARKS?234?">SESF!$K$10:$K$142</definedName>
    <definedName name="XDO_?REMARKS?235?">SESF!$K$10:$K$138</definedName>
    <definedName name="XDO_?REMARKS?236?">SESF!$K$10:$K$164</definedName>
    <definedName name="XDO_?REMARKS?237?">SESF!$K$10:$K$174</definedName>
    <definedName name="XDO_?REMARKS?238?">SESF!$K$10:$K$182</definedName>
    <definedName name="XDO_?REMARKS?239?">SESF!$K$10:$K$189</definedName>
    <definedName name="XDO_?REMARKS?24?">SMGLF!$K$10:$K$81</definedName>
    <definedName name="XDO_?REMARKS?240?">SESF!$K$10:$K$208</definedName>
    <definedName name="XDO_?REMARKS?241?">SESF!$K$10:$K$213</definedName>
    <definedName name="XDO_?REMARKS?242?">SETFNIF50!$K$10:$K$59</definedName>
    <definedName name="XDO_?REMARKS?243?">SETFNIF50!$K$10:$K$102</definedName>
    <definedName name="XDO_?REMARKS?244?">SETFNIF50!$K$10:$K$107</definedName>
    <definedName name="XDO_?REMARKS?245?">'SLTAF-III'!$K$10:$K$35</definedName>
    <definedName name="XDO_?REMARKS?246?">'SLTAF-III'!$K$10:$K$78</definedName>
    <definedName name="XDO_?REMARKS?247?">'SLTAF-III'!$K$10:$K$83</definedName>
    <definedName name="XDO_?REMARKS?248?">SETF10GILT!$K$24</definedName>
    <definedName name="XDO_?REMARKS?249?">SETF10GILT!$K$24:$K$53</definedName>
    <definedName name="XDO_?REMARKS?25?">SMGLF!$K$10:$K$86</definedName>
    <definedName name="XDO_?REMARKS?250?">SETF10GILT!$K$24:$K$58</definedName>
    <definedName name="XDO_?REMARKS?251?">'SLTAF-IV'!$K$10:$K$30</definedName>
    <definedName name="XDO_?REMARKS?252?">'SLTAF-IV'!$K$10:$K$73</definedName>
    <definedName name="XDO_?REMARKS?253?">'SLTAF-IV'!$K$10:$K$78</definedName>
    <definedName name="XDO_?REMARKS?254?">'SLTAF-V'!$K$10:$K$32</definedName>
    <definedName name="XDO_?REMARKS?255?">'SLTAF-V'!$K$10:$K$75</definedName>
    <definedName name="XDO_?REMARKS?256?">'SLTAF-V'!$K$10:$K$80</definedName>
    <definedName name="XDO_?REMARKS?257?">'SLTAF-VI'!$K$10:$K$56</definedName>
    <definedName name="XDO_?REMARKS?258?">'SLTAF-VI'!$K$10:$K$99</definedName>
    <definedName name="XDO_?REMARKS?259?">'SLTAF-VI'!$K$10:$K$104</definedName>
    <definedName name="XDO_?REMARKS?26?">#REF!</definedName>
    <definedName name="XDO_?REMARKS?260?">SETFSN50!$K$10:$K$59</definedName>
    <definedName name="XDO_?REMARKS?261?">SETFSN50!$K$10:$K$106</definedName>
    <definedName name="XDO_?REMARKS?262?">SBIETFQLTY!$K$10:$K$39</definedName>
    <definedName name="XDO_?REMARKS?263?">SBIETFQLTY!$K$10:$K$82</definedName>
    <definedName name="XDO_?REMARKS?264?">SBIETFQLTY!$K$10:$K$87</definedName>
    <definedName name="XDO_?REMARKS?265?">SCBF!$K$18:$K$102</definedName>
    <definedName name="XDO_?REMARKS?266?">SCBF!$K$18:$K$115</definedName>
    <definedName name="XDO_?REMARKS?267?">SCBF!$K$18:$K$119</definedName>
    <definedName name="XDO_?REMARKS?268?">SCBF!$K$18:$K$138</definedName>
    <definedName name="XDO_?REMARKS?269?">SCBF!$K$18:$K$148</definedName>
    <definedName name="XDO_?REMARKS?27?">#REF!</definedName>
    <definedName name="XDO_?REMARKS?270?">SCBF!$K$18:$K$153</definedName>
    <definedName name="XDO_?REMARKS?271?">SEMVF!$K$10:$K$59</definedName>
    <definedName name="XDO_?REMARKS?272?">SEMVF!$K$10:$K$102</definedName>
    <definedName name="XDO_?REMARKS?273?">SEMVF!$K$10:$K$107</definedName>
    <definedName name="XDO_?REMARKS?274?">'SFMP- Series 1'!$K$26:$K$31</definedName>
    <definedName name="XDO_?REMARKS?275?">'SFMP- Series 1'!$K$26:$K$49</definedName>
    <definedName name="XDO_?REMARKS?276?">'SFMP- Series 1'!$K$26:$K$64</definedName>
    <definedName name="XDO_?REMARKS?277?">'SFMP- Series 1'!$K$26:$K$69</definedName>
    <definedName name="XDO_?REMARKS?278?">'SFMP- Series 6'!$K$26:$K$29</definedName>
    <definedName name="XDO_?REMARKS?279?">'SFMP- Series 6'!$K$26:$K$47</definedName>
    <definedName name="XDO_?REMARKS?28?">SEHF!$K$10:$K$40</definedName>
    <definedName name="XDO_?REMARKS?280?">'SFMP- Series 6'!$K$26:$K$62</definedName>
    <definedName name="XDO_?REMARKS?281?">'SFMP- Series 6'!$K$26:$K$67</definedName>
    <definedName name="XDO_?REMARKS?282?">'SFMP- Series 34'!$K$26</definedName>
    <definedName name="XDO_?REMARKS?283?">'SFMP- Series 34'!$K$26:$K$41</definedName>
    <definedName name="XDO_?REMARKS?284?">'SFMP- Series 34'!$K$26:$K$56</definedName>
    <definedName name="XDO_?REMARKS?285?">'SFMP- Series 34'!$K$26:$K$61</definedName>
    <definedName name="XDO_?REMARKS?286?">'SMCBF-IP'!$K$10:$K$42</definedName>
    <definedName name="XDO_?REMARKS?287?">'SMCBF-IP'!$K$10:$K$50</definedName>
    <definedName name="XDO_?REMARKS?288?">'SMCBF-IP'!$K$10:$K$52</definedName>
    <definedName name="XDO_?REMARKS?289?">'SMCBF-IP'!$K$10:$K$54</definedName>
    <definedName name="XDO_?REMARKS?29?">SEHF!$K$10:$K$45</definedName>
    <definedName name="XDO_?REMARKS?290?">'SMCBF-IP'!$K$10:$K$93</definedName>
    <definedName name="XDO_?REMARKS?291?">'SMCBF-IP'!$K$10:$K$98</definedName>
    <definedName name="XDO_?REMARKS?292?">SFRDF!$K$18:$K$26</definedName>
    <definedName name="XDO_?REMARKS?293?">SFRDF!$K$18:$K$35</definedName>
    <definedName name="XDO_?REMARKS?294?">SFRDF!$K$18:$K$39</definedName>
    <definedName name="XDO_?REMARKS?295?">SFRDF!$K$18:$K$58</definedName>
    <definedName name="XDO_?REMARKS?296?">SFRDF!$K$18:$K$68</definedName>
    <definedName name="XDO_?REMARKS?297?">SFRDF!$K$18:$K$73</definedName>
    <definedName name="XDO_?REMARKS?298?">SBIETFIT!$K$10:$K$19</definedName>
    <definedName name="XDO_?REMARKS?299?">SBIETFIT!$K$10:$K$62</definedName>
    <definedName name="XDO_?REMARKS?3?">#REF!</definedName>
    <definedName name="XDO_?REMARKS?30?">SEHF!$K$10:$K$56</definedName>
    <definedName name="XDO_?REMARKS?300?">SBIETFIT!$K$10:$K$67</definedName>
    <definedName name="XDO_?REMARKS?301?">SBIETFPB!$K$10:$K$19</definedName>
    <definedName name="XDO_?REMARKS?302?">SBIETFPB!$K$10:$K$62</definedName>
    <definedName name="XDO_?REMARKS?303?">SBIETFPB!$K$10:$K$67</definedName>
    <definedName name="XDO_?REMARKS?304?">'SRBF-AP'!$K$10:$K$51</definedName>
    <definedName name="XDO_?REMARKS?305?">'SRBF-AP'!$K$10:$K$61</definedName>
    <definedName name="XDO_?REMARKS?306?">'SRBF-AP'!$K$10:$K$70</definedName>
    <definedName name="XDO_?REMARKS?307?">'SRBF-AP'!$K$10:$K$74</definedName>
    <definedName name="XDO_?REMARKS?308?">'SRBF-AP'!$K$10:$K$101</definedName>
    <definedName name="XDO_?REMARKS?309?">'SRBF-AP'!$K$10:$K$106</definedName>
    <definedName name="XDO_?REMARKS?31?">SEHF!$K$10:$K$52</definedName>
    <definedName name="XDO_?REMARKS?310?">'SRBF-AHP'!$K$10:$K$51</definedName>
    <definedName name="XDO_?REMARKS?311?">'SRBF-AHP'!$K$10:$K$63</definedName>
    <definedName name="XDO_?REMARKS?312?">'SRBF-AHP'!$K$10:$K$59</definedName>
    <definedName name="XDO_?REMARKS?313?">'SRBF-AHP'!$K$10:$K$70</definedName>
    <definedName name="XDO_?REMARKS?314?">'SRBF-AHP'!$K$10:$K$80</definedName>
    <definedName name="XDO_?REMARKS?315?">'SRBF-AHP'!$K$10:$K$85</definedName>
    <definedName name="XDO_?REMARKS?316?">'SRBF-AHP'!$K$10:$K$112</definedName>
    <definedName name="XDO_?REMARKS?317?">'SRBF-AHP'!$K$10:$K$117</definedName>
    <definedName name="XDO_?REMARKS?318?">'SRBF-CHP'!$K$10:$K$51</definedName>
    <definedName name="XDO_?REMARKS?319?">'SRBF-CHP'!$K$10:$K$68</definedName>
    <definedName name="XDO_?REMARKS?32?">SEHF!$K$10:$K$92</definedName>
    <definedName name="XDO_?REMARKS?320?">'SRBF-CHP'!$K$10:$K$81</definedName>
    <definedName name="XDO_?REMARKS?321?">'SRBF-CHP'!$K$10:$K$110</definedName>
    <definedName name="XDO_?REMARKS?322?">'SRBF-CHP'!$K$10:$K$115</definedName>
    <definedName name="XDO_?REMARKS?323?">'SRBF-CP'!$K$10:$K$51</definedName>
    <definedName name="XDO_?REMARKS?324?">'SRBF-CP'!$K$10:$K$66</definedName>
    <definedName name="XDO_?REMARKS?325?">'SRBF-CP'!$K$10:$K$78</definedName>
    <definedName name="XDO_?REMARKS?326?">'SRBF-CP'!$K$10:$K$107</definedName>
    <definedName name="XDO_?REMARKS?327?">'SRBF-CP'!$K$10:$K$112</definedName>
    <definedName name="XDO_?REMARKS?328?">'SIA-US EQUITY FOF'!$K$14</definedName>
    <definedName name="XDO_?REMARKS?329?">'SIA-US EQUITY FOF'!$K$14:$K$53</definedName>
    <definedName name="XDO_?REMARKS?33?">SEHF!$K$10:$K$106</definedName>
    <definedName name="XDO_?REMARKS?330?">'SIA-US EQUITY FOF'!$K$14:$K$58</definedName>
    <definedName name="XDO_?REMARKS?331?">'SFMP- Series 41'!$K$18:$K$19</definedName>
    <definedName name="XDO_?REMARKS?332?">'SFMP- Series 41'!$K$18:$K$27</definedName>
    <definedName name="XDO_?REMARKS?333?">'SFMP- Series 41'!$K$18:$K$34</definedName>
    <definedName name="XDO_?REMARKS?334?">'SFMP- Series 41'!$K$18:$K$54</definedName>
    <definedName name="XDO_?REMARKS?335?">'SFMP- Series 41'!$K$18:$K$69</definedName>
    <definedName name="XDO_?REMARKS?336?">'SFMP- Series 41'!$K$18:$K$74</definedName>
    <definedName name="XDO_?REMARKS?337?">'SFMP- Series 42'!$K$18</definedName>
    <definedName name="XDO_?REMARKS?338?">'SFMP- Series 42'!$K$18:$K$40</definedName>
    <definedName name="XDO_?REMARKS?339?">'SFMP- Series 42'!$K$18:$K$62</definedName>
    <definedName name="XDO_?REMARKS?34?">SEHF!$K$10:$K$113</definedName>
    <definedName name="XDO_?REMARKS?340?">'SFMP- Series 42'!$K$18:$K$77</definedName>
    <definedName name="XDO_?REMARKS?341?">'SFMP- Series 42'!$K$18:$K$82</definedName>
    <definedName name="XDO_?REMARKS?342?">'SFMP- Series 43'!$K$26:$K$34</definedName>
    <definedName name="XDO_?REMARKS?343?">'SFMP- Series 43'!$K$26:$K$52</definedName>
    <definedName name="XDO_?REMARKS?344?">'SFMP- Series 43'!$K$26:$K$67</definedName>
    <definedName name="XDO_?REMARKS?345?">'SFMP- Series 43'!$K$26:$K$72</definedName>
    <definedName name="XDO_?REMARKS?346?">'SNN50'!$K$10:$K$59</definedName>
    <definedName name="XDO_?REMARKS?347?">'SNN50'!$K$10:$K$102</definedName>
    <definedName name="XDO_?REMARKS?348?">'SNN50'!$K$10:$K$107</definedName>
    <definedName name="XDO_?REMARKS?349?">'SFMP- Series 44'!$K$26:$K$31</definedName>
    <definedName name="XDO_?REMARKS?35?">SEHF!$K$10:$K$126</definedName>
    <definedName name="XDO_?REMARKS?350?">'SFMP- Series 44'!$K$26:$K$53</definedName>
    <definedName name="XDO_?REMARKS?351?">'SFMP- Series 44'!$K$26:$K$68</definedName>
    <definedName name="XDO_?REMARKS?352?">'SFMP- Series 44'!$K$26:$K$73</definedName>
    <definedName name="XDO_?REMARKS?353?">'SFMP- Series 45'!$K$26:$K$33</definedName>
    <definedName name="XDO_?REMARKS?354?">'SFMP- Series 45'!$K$26:$K$56</definedName>
    <definedName name="XDO_?REMARKS?355?">'SFMP- Series 45'!$K$26:$K$71</definedName>
    <definedName name="XDO_?REMARKS?356?">'SFMP- Series 45'!$K$26:$K$76</definedName>
    <definedName name="XDO_?REMARKS?357?">SBIETFCON!$K$10:$K$39</definedName>
    <definedName name="XDO_?REMARKS?358?">SBIETFCON!$K$10:$K$82</definedName>
    <definedName name="XDO_?REMARKS?359?">SBIETFCON!$K$10:$K$87</definedName>
    <definedName name="XDO_?REMARKS?36?">SEHF!$K$10:$K$141</definedName>
    <definedName name="XDO_?REMARKS?360?">'SFMP- Series 46'!$K$26:$K$29</definedName>
    <definedName name="XDO_?REMARKS?361?">'SFMP- Series 46'!$K$26:$K$48</definedName>
    <definedName name="XDO_?REMARKS?362?">'SFMP- Series 46'!$K$26:$K$63</definedName>
    <definedName name="XDO_?REMARKS?363?">'SFMP- Series 46'!$K$26:$K$68</definedName>
    <definedName name="XDO_?REMARKS?364?">'SFMP- Series 47'!$K$26:$K$27</definedName>
    <definedName name="XDO_?REMARKS?365?">'SFMP- Series 47'!$K$26:$K$46</definedName>
    <definedName name="XDO_?REMARKS?366?">'SFMP- Series 47'!$K$26:$K$61</definedName>
    <definedName name="XDO_?REMARKS?367?">'SFMP- Series 47'!$K$26:$K$66</definedName>
    <definedName name="XDO_?REMARKS?368?">'SFMP- Series 48'!$K$26:$K$28</definedName>
    <definedName name="XDO_?REMARKS?369?">'SFMP- Series 48'!$K$26:$K$45</definedName>
    <definedName name="XDO_?REMARKS?37?">SEHF!$K$10:$K$146</definedName>
    <definedName name="XDO_?REMARKS?370?">'SFMP- Series 48'!$K$26:$K$60</definedName>
    <definedName name="XDO_?REMARKS?371?">'SFMP- Series 48'!$K$26:$K$65</definedName>
    <definedName name="XDO_?REMARKS?372?">SBAF!$K$10:$K$81</definedName>
    <definedName name="XDO_?REMARKS?373?">SBAF!$K$10:$K$87</definedName>
    <definedName name="XDO_?REMARKS?374?">SBAF!$K$10:$K$95</definedName>
    <definedName name="XDO_?REMARKS?375?">SBAF!$K$10:$K$91</definedName>
    <definedName name="XDO_?REMARKS?376?">SBAF!$K$10:$K$122</definedName>
    <definedName name="XDO_?REMARKS?377?">SBAF!$K$10:$K$135</definedName>
    <definedName name="XDO_?REMARKS?378?">SBAF!$K$10:$K$147</definedName>
    <definedName name="XDO_?REMARKS?379?">SBAF!$K$10:$K$156</definedName>
    <definedName name="XDO_?REMARKS?38?">#REF!</definedName>
    <definedName name="XDO_?REMARKS?380?">SBAF!$K$10:$K$175</definedName>
    <definedName name="XDO_?REMARKS?381?">SBAF!$K$10:$K$180</definedName>
    <definedName name="XDO_?REMARKS?382?">'SFMP- Series 49'!$K$26:$K$33</definedName>
    <definedName name="XDO_?REMARKS?383?">'SFMP- Series 49'!$K$26:$K$52</definedName>
    <definedName name="XDO_?REMARKS?384?">'SFMP- Series 49'!$K$26:$K$67</definedName>
    <definedName name="XDO_?REMARKS?385?">'SFMP- Series 49'!$K$26:$K$72</definedName>
    <definedName name="XDO_?REMARKS?386?">'SFMP- Series 50'!$K$26:$K$30</definedName>
    <definedName name="XDO_?REMARKS?387?">'SFMP- Series 50'!$K$26:$K$48</definedName>
    <definedName name="XDO_?REMARKS?388?">'SFMP- Series 50'!$K$26:$K$63</definedName>
    <definedName name="XDO_?REMARKS?389?">'SFMP- Series 50'!$K$26:$K$68</definedName>
    <definedName name="XDO_?REMARKS?39?">#REF!</definedName>
    <definedName name="XDO_?REMARKS?390?">'SFMP- Series 51'!$K$26:$K$36</definedName>
    <definedName name="XDO_?REMARKS?391?">'SFMP- Series 51'!$K$26:$K$57</definedName>
    <definedName name="XDO_?REMARKS?392?">'SFMP- Series 51'!$K$26:$K$72</definedName>
    <definedName name="XDO_?REMARKS?393?">'SFMP- Series 51'!$K$26:$K$77</definedName>
    <definedName name="XDO_?REMARKS?394?">'SFMP- Series 52'!$K$26:$K$30</definedName>
    <definedName name="XDO_?REMARKS?395?">'SFMP- Series 52'!$K$26:$K$51</definedName>
    <definedName name="XDO_?REMARKS?396?">'SFMP- Series 52'!$K$26:$K$66</definedName>
    <definedName name="XDO_?REMARKS?397?">'SFMP- Series 52'!$K$26:$K$71</definedName>
    <definedName name="XDO_?REMARKS?398?">'SFMP- Series 53'!$K$26:$K$34</definedName>
    <definedName name="XDO_?REMARKS?399?">'SFMP- Series 53'!$K$26:$K$54</definedName>
    <definedName name="XDO_?REMARKS?4?">#REF!</definedName>
    <definedName name="XDO_?REMARKS?40?">SMIF!$K$18:$K$32</definedName>
    <definedName name="XDO_?REMARKS?400?">'SFMP- Series 53'!$K$26:$K$69</definedName>
    <definedName name="XDO_?REMARKS?401?">'SFMP- Series 53'!$K$26:$K$74</definedName>
    <definedName name="XDO_?REMARKS?402?">'SFMP- Series 54'!$K$26:$K$28</definedName>
    <definedName name="XDO_?REMARKS?403?">'SFMP- Series 54'!$K$26:$K$44</definedName>
    <definedName name="XDO_?REMARKS?404?">'SFMP- Series 54'!$K$26:$K$59</definedName>
    <definedName name="XDO_?REMARKS?405?">'SFMP- Series 54'!$K$26:$K$64</definedName>
    <definedName name="XDO_?REMARKS?406?">'SFMP- Series 55'!$K$26:$K$32</definedName>
    <definedName name="XDO_?REMARKS?407?">'SFMP- Series 55'!$K$26:$K$54</definedName>
    <definedName name="XDO_?REMARKS?408?">'SFMP- Series 55'!$K$26:$K$69</definedName>
    <definedName name="XDO_?REMARKS?409?">'SFMP- Series 55'!$K$26:$K$74</definedName>
    <definedName name="XDO_?REMARKS?41?">SMIF!$K$18:$K$45</definedName>
    <definedName name="XDO_?REMARKS?410?">'SFMP- Series 56'!$K$26:$K$28</definedName>
    <definedName name="XDO_?REMARKS?411?">'SFMP- Series 56'!$K$26:$K$45</definedName>
    <definedName name="XDO_?REMARKS?412?">'SFMP- Series 56'!$K$26:$K$60</definedName>
    <definedName name="XDO_?REMARKS?413?">'SFMP- Series 56'!$K$26:$K$65</definedName>
    <definedName name="XDO_?REMARKS?414?">'SFMP- Series 57'!$K$26:$K$29</definedName>
    <definedName name="XDO_?REMARKS?415?">'SFMP- Series 57'!$K$26:$K$51</definedName>
    <definedName name="XDO_?REMARKS?416?">'SFMP- Series 57'!$K$26:$K$66</definedName>
    <definedName name="XDO_?REMARKS?417?">'SFMP- Series 57'!$K$26:$K$71</definedName>
    <definedName name="XDO_?REMARKS?418?">'SFMP- Series 58'!$K$26:$K$31</definedName>
    <definedName name="XDO_?REMARKS?419?">'SFMP- Series 58'!$K$26:$K$49</definedName>
    <definedName name="XDO_?REMARKS?42?">SMIF!$K$18:$K$49</definedName>
    <definedName name="XDO_?REMARKS?420?">'SFMP- Series 58'!$K$26:$K$64</definedName>
    <definedName name="XDO_?REMARKS?421?">'SFMP- Series 58'!$K$26:$K$69</definedName>
    <definedName name="XDO_?REMARKS?422?">SCPSE!$K$18:$K$44</definedName>
    <definedName name="XDO_?REMARKS?423?">SCPSE!$K$18:$K$53</definedName>
    <definedName name="XDO_?REMARKS?424?">SCPSE!$K$18:$K$131</definedName>
    <definedName name="XDO_?REMARKS?425?">SCPSE!$K$18:$K$158</definedName>
    <definedName name="XDO_?REMARKS?426?">SCPSE!$K$18:$K$163</definedName>
    <definedName name="XDO_?REMARKS?427?">'SFMP- Series 59'!$K$38:$K$40</definedName>
    <definedName name="XDO_?REMARKS?428?">'SFMP- Series 59'!$K$38:$K$55</definedName>
    <definedName name="XDO_?REMARKS?429?">'SFMP- Series 59'!$K$38:$K$60</definedName>
    <definedName name="XDO_?REMARKS?43?">SMIF!$K$18:$K$68</definedName>
    <definedName name="XDO_?REMARKS?430?">'SFMP- Series 60'!$K$26:$K$30</definedName>
    <definedName name="XDO_?REMARKS?431?">'SFMP- Series 60'!$K$26:$K$50</definedName>
    <definedName name="XDO_?REMARKS?432?">'SFMP- Series 60'!$K$26:$K$65</definedName>
    <definedName name="XDO_?REMARKS?433?">'SFMP- Series 60'!$K$26:$K$70</definedName>
    <definedName name="XDO_?REMARKS?434?">SMCF!$K$10:$K$50</definedName>
    <definedName name="XDO_?REMARKS?435?">SMCF!$K$10:$K$65</definedName>
    <definedName name="XDO_?REMARKS?436?">SMCF!$K$10:$K$76</definedName>
    <definedName name="XDO_?REMARKS?437?">SMCF!$K$10:$K$95</definedName>
    <definedName name="XDO_?REMARKS?438?">SMCF!$K$10:$K$100</definedName>
    <definedName name="XDO_?REMARKS?439?">'SFMP- Series 61'!$K$26:$K$36</definedName>
    <definedName name="XDO_?REMARKS?44?">SMIF!$K$18:$K$78</definedName>
    <definedName name="XDO_?REMARKS?440?">'SFMP- Series 61'!$K$26:$K$57</definedName>
    <definedName name="XDO_?REMARKS?441?">'SFMP- Series 61'!$K$26:$K$72</definedName>
    <definedName name="XDO_?REMARKS?442?">'SFMP- Series 61'!$K$26:$K$77</definedName>
    <definedName name="XDO_?REMARKS?443?">'SFMP- Series 66'!$K$26:$K$34</definedName>
    <definedName name="XDO_?REMARKS?444?">'SFMP- Series 66'!$K$26:$K$55</definedName>
    <definedName name="XDO_?REMARKS?445?">'SFMP- Series 66'!$K$26:$K$70</definedName>
    <definedName name="XDO_?REMARKS?446?">'SFMP- Series 66'!$K$26:$K$75</definedName>
    <definedName name="XDO_?REMARKS?447?">'SFMP- Series 67'!$K$26:$K$34</definedName>
    <definedName name="XDO_?REMARKS?448?">'SFMP- Series 67'!$K$26:$K$56</definedName>
    <definedName name="XDO_?REMARKS?449?">'SFMP- Series 67'!$K$26:$K$71</definedName>
    <definedName name="XDO_?REMARKS?45?">SMIF!$K$18:$K$83</definedName>
    <definedName name="XDO_?REMARKS?450?">'SFMP- Series 67'!$K$26:$K$76</definedName>
    <definedName name="XDO_?REMARKS?451?">'SFMP- Series 64'!$K$24</definedName>
    <definedName name="XDO_?REMARKS?452?">'SFMP- Series 64'!$K$24:$K$32</definedName>
    <definedName name="XDO_?REMARKS?453?">'SFMP- Series 64'!$K$24:$K$52</definedName>
    <definedName name="XDO_?REMARKS?454?">'SFMP- Series 64'!$K$24:$K$67</definedName>
    <definedName name="XDO_?REMARKS?455?">'SFMP- Series 64'!$K$24:$K$72</definedName>
    <definedName name="XDO_?REMARKS?456?">'SFMP- Series 68'!$K$24</definedName>
    <definedName name="XDO_?REMARKS?457?">'SFMP- Series 68'!$K$24:$K$41</definedName>
    <definedName name="XDO_?REMARKS?458?">'SFMP- Series 68'!$K$24:$K$56</definedName>
    <definedName name="XDO_?REMARKS?459?">'SFMP- Series 68'!$K$24:$K$61</definedName>
    <definedName name="XDO_?REMARKS?46?">#REF!</definedName>
    <definedName name="XDO_?REMARKS?460?">SNM150IF!$K$10:$K$159</definedName>
    <definedName name="XDO_?REMARKS?461?">SNM150IF!$K$10:$K$202</definedName>
    <definedName name="XDO_?REMARKS?462?">SNM150IF!$K$10:$K$207</definedName>
    <definedName name="XDO_?REMARKS?463?">SNS250IF!$K$10:$K$260</definedName>
    <definedName name="XDO_?REMARKS?464?">SNS250IF!$K$10:$K$303</definedName>
    <definedName name="XDO_?REMARKS?465?">SNS250IF!$K$10:$K$308</definedName>
    <definedName name="XDO_?REMARKS?466?">'SCIGI-JUN 2036'!$K$24:$K$26</definedName>
    <definedName name="XDO_?REMARKS?467?">'SCIGI-JUN 2036'!$K$24:$K$55</definedName>
    <definedName name="XDO_?REMARKS?468?">'SCIGI-JUN 2036'!$K$24:$K$60</definedName>
    <definedName name="XDO_?REMARKS?469?">'SCIGI-APR 2029'!$K$24</definedName>
    <definedName name="XDO_?REMARKS?47?">#REF!</definedName>
    <definedName name="XDO_?REMARKS?470?">'SCIGI-APR 2029'!$K$24:$K$53</definedName>
    <definedName name="XDO_?REMARKS?471?">'SCIGI-APR 2029'!$K$24:$K$58</definedName>
    <definedName name="XDO_?REMARKS?472?">'SCISI-SEP 2027'!$K$24</definedName>
    <definedName name="XDO_?REMARKS?473?">'SCISI-SEP 2027'!$K$24:$K$44</definedName>
    <definedName name="XDO_?REMARKS?474?">'SCISI-SEP 2027'!$K$24:$K$71</definedName>
    <definedName name="XDO_?REMARKS?475?">'SCISI-SEP 2027'!$K$24:$K$76</definedName>
    <definedName name="XDO_?REMARKS?476?">'SFMP- Series 72'!$K$38:$K$41</definedName>
    <definedName name="XDO_?REMARKS?477?">'SFMP- Series 72'!$K$38:$K$56</definedName>
    <definedName name="XDO_?REMARKS?478?">'SFMP- Series 72'!$K$38:$K$61</definedName>
    <definedName name="XDO_?REMARKS?479?">'SFMP- Series 73'!$K$38:$K$41</definedName>
    <definedName name="XDO_?REMARKS?48?">SCOF!$K$10:$K$57</definedName>
    <definedName name="XDO_?REMARKS?480?">'SFMP- Series 73'!$K$38:$K$56</definedName>
    <definedName name="XDO_?REMARKS?481?">'SFMP- Series 73'!$K$38:$K$61</definedName>
    <definedName name="XDO_?REMARKS?482?">SLDF!$K$24:$K$34</definedName>
    <definedName name="XDO_?REMARKS?483?">SLDF!$K$24:$K$55</definedName>
    <definedName name="XDO_?REMARKS?484?">SLDF!$K$24:$K$65</definedName>
    <definedName name="XDO_?REMARKS?485?">SLDF!$K$24:$K$70</definedName>
    <definedName name="XDO_?REMARKS?486?">'SFMP- Series 74'!$K$26:$K$33</definedName>
    <definedName name="XDO_?REMARKS?487?">'SFMP- Series 74'!$K$26:$K$50</definedName>
    <definedName name="XDO_?REMARKS?488?">'SFMP- Series 74'!$K$26:$K$65</definedName>
    <definedName name="XDO_?REMARKS?489?">'SFMP- Series 74'!$K$26:$K$70</definedName>
    <definedName name="XDO_?REMARKS?49?">SCOF!$K$10:$K$100</definedName>
    <definedName name="XDO_?REMARKS?490?">'SFMP- Series 76'!$K$18:$K$21</definedName>
    <definedName name="XDO_?REMARKS?491?">'SFMP- Series 76'!$K$18:$K$31</definedName>
    <definedName name="XDO_?REMARKS?492?">'SFMP- Series 76'!$K$18:$K$48</definedName>
    <definedName name="XDO_?REMARKS?493?">'SFMP- Series 76'!$K$18:$K$63</definedName>
    <definedName name="XDO_?REMARKS?494?">'SFMP- Series 76'!$K$18:$K$68</definedName>
    <definedName name="XDO_?REMARKS?495?">'SFMP- Series 78'!$K$18:$K$22</definedName>
    <definedName name="XDO_?REMARKS?496?">'SFMP- Series 78'!$K$18:$K$34</definedName>
    <definedName name="XDO_?REMARKS?497?">'SFMP- Series 78'!$K$18:$K$50</definedName>
    <definedName name="XDO_?REMARKS?498?">'SFMP- Series 78'!$K$18:$K$65</definedName>
    <definedName name="XDO_?REMARKS?499?">'SFMP- Series 78'!$K$18:$K$70</definedName>
    <definedName name="XDO_?REMARKS?5?">#REF!</definedName>
    <definedName name="XDO_?REMARKS?50?">SCOF!$K$10:$K$105</definedName>
    <definedName name="XDO_?REMARKS?500?">SDYF!$K$10:$K$44</definedName>
    <definedName name="XDO_?REMARKS?501?">SDYF!$K$10:$K$57</definedName>
    <definedName name="XDO_?REMARKS?502?">SDYF!$K$10:$K$52</definedName>
    <definedName name="XDO_?REMARKS?503?">SDYF!$K$10:$K$96</definedName>
    <definedName name="XDO_?REMARKS?504?">SDYF!$K$10:$K$101</definedName>
    <definedName name="XDO_?REMARKS?505?">'SFMP- Series 79'!$K$18:$K$21</definedName>
    <definedName name="XDO_?REMARKS?506?">'SFMP- Series 79'!$K$18:$K$44</definedName>
    <definedName name="XDO_?REMARKS?507?">'SFMP- Series 79'!$K$18:$K$59</definedName>
    <definedName name="XDO_?REMARKS?508?">'SFMP- Series 79'!$K$18:$K$64</definedName>
    <definedName name="XDO_?REMARKS?509?">'SFMP- Series 81'!$K$18:$K$25</definedName>
    <definedName name="XDO_?REMARKS?51?">STOF!$K$10:$K$26</definedName>
    <definedName name="XDO_?REMARKS?510?">'SFMP- Series 81'!$K$18:$K$41</definedName>
    <definedName name="XDO_?REMARKS?511?">'SFMP- Series 81'!$K$18:$K$59</definedName>
    <definedName name="XDO_?REMARKS?512?">'SFMP- Series 81'!$K$18:$K$74</definedName>
    <definedName name="XDO_?REMARKS?513?">'SFMP- Series 81'!$K$18:$K$79</definedName>
    <definedName name="XDO_?REMARKS?514?">'SBI-BSE-SENSEX-IF'!$K$10:$K$39</definedName>
    <definedName name="XDO_?REMARKS?515?">'SBI-BSE-SENSEX-IF'!$K$10:$K$82</definedName>
    <definedName name="XDO_?REMARKS?516?">'SBI-BSE-SENSEX-IF'!$K$10:$K$87</definedName>
    <definedName name="XDO_?REMARKS?517?">LIQUIDSBI!$K$52</definedName>
    <definedName name="XDO_?REMARKS?518?">LIQUIDSBI!$K$52:$K$57</definedName>
    <definedName name="XDO_?REMARKS?519?">SN50EWIF!$K$10:$K$59</definedName>
    <definedName name="XDO_?REMARKS?52?">STOF!$K$10:$K$31</definedName>
    <definedName name="XDO_?REMARKS?520?">SN50EWIF!$K$10:$K$102</definedName>
    <definedName name="XDO_?REMARKS?521?">SN50EWIF!$K$10:$K$107</definedName>
    <definedName name="XDO_?REMARKS?522?">SEOF!$K$10:$K$35</definedName>
    <definedName name="XDO_?REMARKS?523?">SEOF!$K$10:$K$60</definedName>
    <definedName name="XDO_?REMARKS?524?">SEOF!$K$10:$K$79</definedName>
    <definedName name="XDO_?REMARKS?525?">SEOF!$K$10:$K$84</definedName>
    <definedName name="XDO_?REMARKS?526?">'SBI-AOF'!$K$10:$K$33</definedName>
    <definedName name="XDO_?REMARKS?527?">'SBI-AOF'!$K$10:$K$58</definedName>
    <definedName name="XDO_?REMARKS?528?">'SBI-AOF'!$K$10:$K$77</definedName>
    <definedName name="XDO_?REMARKS?529?">'SBI-AOF'!$K$10:$K$82</definedName>
    <definedName name="XDO_?REMARKS?53?">STOF!$K$10:$K$39</definedName>
    <definedName name="XDO_?REMARKS?530?">#REF!</definedName>
    <definedName name="XDO_?REMARKS?531?">#REF!</definedName>
    <definedName name="XDO_?REMARKS?532?">#REF!</definedName>
    <definedName name="XDO_?REMARKS?533?">#REF!</definedName>
    <definedName name="XDO_?REMARKS?534?">#REF!</definedName>
    <definedName name="XDO_?REMARKS?535?">#REF!</definedName>
    <definedName name="XDO_?REMARKS?536?">#REF!</definedName>
    <definedName name="XDO_?REMARKS?537?">#REF!</definedName>
    <definedName name="XDO_?REMARKS?538?">#REF!</definedName>
    <definedName name="XDO_?REMARKS?539?">#REF!</definedName>
    <definedName name="XDO_?REMARKS?54?">STOF!$K$10:$K$78</definedName>
    <definedName name="XDO_?REMARKS?540?">#REF!</definedName>
    <definedName name="XDO_?REMARKS?541?">#REF!</definedName>
    <definedName name="XDO_?REMARKS?542?">#REF!</definedName>
    <definedName name="XDO_?REMARKS?543?">#REF!</definedName>
    <definedName name="XDO_?REMARKS?544?">#REF!</definedName>
    <definedName name="XDO_?REMARKS?545?">#REF!</definedName>
    <definedName name="XDO_?REMARKS?546?">#REF!</definedName>
    <definedName name="XDO_?REMARKS?547?">#REF!</definedName>
    <definedName name="XDO_?REMARKS?548?">#REF!</definedName>
    <definedName name="XDO_?REMARKS?549?">#REF!</definedName>
    <definedName name="XDO_?REMARKS?55?">STOF!$K$10:$K$83</definedName>
    <definedName name="XDO_?REMARKS?550?">#REF!</definedName>
    <definedName name="XDO_?REMARKS?56?">SHOF!$K$10:$K$37</definedName>
    <definedName name="XDO_?REMARKS?57?">SHOF!$K$10:$K$43</definedName>
    <definedName name="XDO_?REMARKS?58?">SHOF!$K$10:$K$82</definedName>
    <definedName name="XDO_?REMARKS?59?">SHOF!$K$10:$K$87</definedName>
    <definedName name="XDO_?REMARKS?6?">#REF!</definedName>
    <definedName name="XDO_?REMARKS?60?">SCF!$K$10:$K$99</definedName>
    <definedName name="XDO_?REMARKS?61?">SCF!$K$10:$K$106</definedName>
    <definedName name="XDO_?REMARKS?62?">SCF!$K$10:$K$110</definedName>
    <definedName name="XDO_?REMARKS?63?">SCF!$K$10:$K$135</definedName>
    <definedName name="XDO_?REMARKS?64?">SCF!$K$10:$K$154</definedName>
    <definedName name="XDO_?REMARKS?65?">SCF!$K$10:$K$159</definedName>
    <definedName name="XDO_?REMARKS?66?">SNIF!$K$10:$K$59</definedName>
    <definedName name="XDO_?REMARKS?67?">SNIF!$K$10:$K$102</definedName>
    <definedName name="XDO_?REMARKS?68?">SNIF!$K$10:$K$107</definedName>
    <definedName name="XDO_?REMARKS?69?">'SMCBF-SP'!$K$10:$K$30</definedName>
    <definedName name="XDO_?REMARKS?7?">#REF!</definedName>
    <definedName name="XDO_?REMARKS?70?">'SMCBF-SP'!$K$10:$K$46</definedName>
    <definedName name="XDO_?REMARKS?71?">'SMCBF-SP'!$K$10:$K$56</definedName>
    <definedName name="XDO_?REMARKS?72?">'SMCBF-SP'!$K$10:$K$61</definedName>
    <definedName name="XDO_?REMARKS?73?">'SMCBF-SP'!$K$10:$K$74</definedName>
    <definedName name="XDO_?REMARKS?74?">'SMCBF-SP'!$K$10:$K$89</definedName>
    <definedName name="XDO_?REMARKS?75?">'SMCBF-SP'!$K$10:$K$94</definedName>
    <definedName name="XDO_?REMARKS?76?">SOF!$K$34:$K$36</definedName>
    <definedName name="XDO_?REMARKS?77?">SOF!$K$34:$K$56</definedName>
    <definedName name="XDO_?REMARKS?78?">SOF!$K$34:$K$61</definedName>
    <definedName name="XDO_?REMARKS?79?">SMMDF!$K$18:$K$52</definedName>
    <definedName name="XDO_?REMARKS?8?">#REF!</definedName>
    <definedName name="XDO_?REMARKS?80?">SMMDF!$K$18:$K$64</definedName>
    <definedName name="XDO_?REMARKS?81?">SMMDF!$K$18:$K$68</definedName>
    <definedName name="XDO_?REMARKS?82?">SMMDF!$K$18:$K$87</definedName>
    <definedName name="XDO_?REMARKS?83?">SMMDF!$K$18:$K$97</definedName>
    <definedName name="XDO_?REMARKS?84?">SMMDF!$K$18:$K$102</definedName>
    <definedName name="XDO_?REMARKS?85?">SLF!$K$30:$K$70</definedName>
    <definedName name="XDO_?REMARKS?86?">SLF!$K$30:$K$90</definedName>
    <definedName name="XDO_?REMARKS?87?">SLF!$K$30:$K$103</definedName>
    <definedName name="XDO_?REMARKS?88?">SLF!$K$30:$K$114</definedName>
    <definedName name="XDO_?REMARKS?89?">SLF!$K$30:$K$124</definedName>
    <definedName name="XDO_?REMARKS?9?">SLMF!$K$10:$K$86</definedName>
    <definedName name="XDO_?REMARKS?90?">SLF!$K$30:$K$129</definedName>
    <definedName name="XDO_?REMARKS?91?">SDBF!$K$18:$K$21</definedName>
    <definedName name="XDO_?REMARKS?92?">SDBF!$K$18:$K$35</definedName>
    <definedName name="XDO_?REMARKS?93?">SDBF!$K$18:$K$40</definedName>
    <definedName name="XDO_?REMARKS?94?">SDBF!$K$18:$K$59</definedName>
    <definedName name="XDO_?REMARKS?95?">SDBF!$K$18:$K$69</definedName>
    <definedName name="XDO_?REMARKS?96?">SDBF!$K$18:$K$74</definedName>
    <definedName name="XDO_?REMARKS?97?">SSF!$K$24</definedName>
    <definedName name="XDO_?REMARKS?98?">SSF!$K$24:$K$39</definedName>
    <definedName name="XDO_?REMARKS?99?">SSF!$K$24:$K$70</definedName>
    <definedName name="XDO_?TDATE?">SMEEF!$D$4</definedName>
    <definedName name="XDO_?TITL?">SMEEF!$A$8:$A$46</definedName>
    <definedName name="XDO_?TITL?1?">#REF!</definedName>
    <definedName name="XDO_?TITL?10?">#REF!</definedName>
    <definedName name="XDO_?TITL?100?">SMCF!$A$8:$A$50</definedName>
    <definedName name="XDO_?TITL?101?">'SFMP- Series 61'!$A$16:$A$36</definedName>
    <definedName name="XDO_?TITL?102?">'SFMP- Series 66'!$A$16:$A$34</definedName>
    <definedName name="XDO_?TITL?103?">'SFMP- Series 67'!$A$16:$A$34</definedName>
    <definedName name="XDO_?TITL?104?">'SFMP- Series 64'!$A$16:$A$24</definedName>
    <definedName name="XDO_?TITL?105?">'SFMP- Series 68'!$A$16:$A$24</definedName>
    <definedName name="XDO_?TITL?106?">SNM150IF!$A$8:$A$159</definedName>
    <definedName name="XDO_?TITL?107?">SNS250IF!$A$8:$A$260</definedName>
    <definedName name="XDO_?TITL?108?">'SCIGI-JUN 2036'!$A$16:$A$26</definedName>
    <definedName name="XDO_?TITL?109?">'SCIGI-APR 2029'!$A$16:$A$24</definedName>
    <definedName name="XDO_?TITL?11?">SEHF!$A$8:$A$40</definedName>
    <definedName name="XDO_?TITL?110?">'SCISI-SEP 2027'!$A$16:$A$24</definedName>
    <definedName name="XDO_?TITL?111?">'SFMP- Series 72'!$A$28:$A$41</definedName>
    <definedName name="XDO_?TITL?112?">'SFMP- Series 73'!$A$28:$A$41</definedName>
    <definedName name="XDO_?TITL?113?">SLDF!$A$16:$A$34</definedName>
    <definedName name="XDO_?TITL?114?">'SFMP- Series 74'!$A$16:$A$33</definedName>
    <definedName name="XDO_?TITL?115?">'SFMP- Series 76'!$A$16:$A$21</definedName>
    <definedName name="XDO_?TITL?116?">'SFMP- Series 78'!$A$16:$A$22</definedName>
    <definedName name="XDO_?TITL?117?">SDYF!$A$8:$A$44</definedName>
    <definedName name="XDO_?TITL?118?">'SFMP- Series 79'!$A$16:$A$21</definedName>
    <definedName name="XDO_?TITL?119?">'SFMP- Series 81'!$A$16:$A$25</definedName>
    <definedName name="XDO_?TITL?12?">#REF!</definedName>
    <definedName name="XDO_?TITL?120?">'SBI-BSE-SENSEX-IF'!$A$8:$A$39</definedName>
    <definedName name="XDO_?TITL?121?">LIQUIDSBI!$A$40:$A$52</definedName>
    <definedName name="XDO_?TITL?122?">SN50EWIF!$A$8:$A$59</definedName>
    <definedName name="XDO_?TITL?123?">SEOF!$A$8:$A$35</definedName>
    <definedName name="XDO_?TITL?124?">'SBI-AOF'!$A$8:$A$33</definedName>
    <definedName name="XDO_?TITL?125?">#REF!</definedName>
    <definedName name="XDO_?TITL?126?">#REF!</definedName>
    <definedName name="XDO_?TITL?127?">#REF!</definedName>
    <definedName name="XDO_?TITL?128?">#REF!</definedName>
    <definedName name="XDO_?TITL?129?">#REF!</definedName>
    <definedName name="XDO_?TITL?13?">SMIF!$A$16:$A$32</definedName>
    <definedName name="XDO_?TITL?130?">#REF!</definedName>
    <definedName name="XDO_?TITL?131?">#REF!</definedName>
    <definedName name="XDO_?TITL?132?">#REF!</definedName>
    <definedName name="XDO_?TITL?133?">#REF!</definedName>
    <definedName name="XDO_?TITL?134?">#REF!</definedName>
    <definedName name="XDO_?TITL?14?">#REF!</definedName>
    <definedName name="XDO_?TITL?15?">SCOF!$A$8:$A$57</definedName>
    <definedName name="XDO_?TITL?16?">STOF!$A$8:$A$26</definedName>
    <definedName name="XDO_?TITL?17?">SHOF!$A$8:$A$37</definedName>
    <definedName name="XDO_?TITL?18?">SCF!$A$8:$A$99</definedName>
    <definedName name="XDO_?TITL?19?">SNIF!$A$8:$A$59</definedName>
    <definedName name="XDO_?TITL?2?">#REF!</definedName>
    <definedName name="XDO_?TITL?20?">'SMCBF-SP'!$A$8:$A$30</definedName>
    <definedName name="XDO_?TITL?21?">SOF!$A$28:$A$36</definedName>
    <definedName name="XDO_?TITL?22?">SMMDF!$A$16:$A$52</definedName>
    <definedName name="XDO_?TITL?23?">SLF!$A$28:$A$70</definedName>
    <definedName name="XDO_?TITL?24?">SDBF!$A$16:$A$21</definedName>
    <definedName name="XDO_?TITL?25?">SSF!$A$16:$A$24</definedName>
    <definedName name="XDO_?TITL?26?">SCRF!$A$8:$A$16</definedName>
    <definedName name="XDO_?TITL?27?">SFEF!$A$8:$A$31</definedName>
    <definedName name="XDO_?TITL?28?">SCHF!$A$8:$A$52</definedName>
    <definedName name="XDO_?TITL?29?">SMUSD!$A$16:$A$40</definedName>
    <definedName name="XDO_?TITL?3?">#REF!</definedName>
    <definedName name="XDO_?TITL?30?">SMIDCAP!$A$8:$A$82</definedName>
    <definedName name="XDO_?TITL?31?">SMCMF!$A$16:$A$26</definedName>
    <definedName name="XDO_?TITL?32?">SMCOMMA!$A$8:$A$32</definedName>
    <definedName name="XDO_?TITL?33?">SMGF!$A$16:$A$29</definedName>
    <definedName name="XDO_?TITL?34?">SFLEXI!$A$8:$A$97</definedName>
    <definedName name="XDO_?TITL?35?">SMAAF!$A$8:$A$62</definedName>
    <definedName name="XDO_?TITL?36?">SBLUECHIP!$A$8:$A$59</definedName>
    <definedName name="XDO_?TITL?37?">SAOF!$A$8:$A$175</definedName>
    <definedName name="XDO_?TITL?38?">SIF!$A$8:$A$53</definedName>
    <definedName name="XDO_?TITL?39?">SMLDF!$A$16:$A$70</definedName>
    <definedName name="XDO_?TITL?4?">#REF!</definedName>
    <definedName name="XDO_?TITL?40?">SSTDF!$A$16:$A$80</definedName>
    <definedName name="XDO_?TITL?41?">SETFGOLD!$A$40:$A$46</definedName>
    <definedName name="XDO_?TITL?42?">SPSU!$A$8:$A$35</definedName>
    <definedName name="XDO_?TITL?43?">SGF!$A$40:$A$42</definedName>
    <definedName name="XDO_?TITL?44?">SBISENSEX!$A$8:$A$39</definedName>
    <definedName name="XDO_?TITL?45?">SSCF!$A$8:$A$64</definedName>
    <definedName name="XDO_?TITL?46?">SBPF!$A$16:$A$57</definedName>
    <definedName name="XDO_?TITL?47?">'SLTAF-I'!$A$8:$A$34</definedName>
    <definedName name="XDO_?TITL?48?">'SLTAF-II'!$A$8:$A$34</definedName>
    <definedName name="XDO_?TITL?49?">SBFS!$A$8:$A$31</definedName>
    <definedName name="XDO_?TITL?5?">SLMF!$A$8:$A$86</definedName>
    <definedName name="XDO_?TITL?50?">SETFNN50!$A$8:$A$59</definedName>
    <definedName name="XDO_?TITL?51?">SETFNIFBK!$A$8:$A$21</definedName>
    <definedName name="XDO_?TITL?52?">SETFBSE100!$A$8:$A$110</definedName>
    <definedName name="XDO_?TITL?53?">SESF!$A$8:$A$127</definedName>
    <definedName name="XDO_?TITL?54?">SETFNIF50!$A$8:$A$59</definedName>
    <definedName name="XDO_?TITL?55?">'SLTAF-III'!$A$8:$A$35</definedName>
    <definedName name="XDO_?TITL?56?">SETF10GILT!$A$16:$A$24</definedName>
    <definedName name="XDO_?TITL?57?">'SLTAF-IV'!$A$8:$A$30</definedName>
    <definedName name="XDO_?TITL?58?">'SLTAF-V'!$A$8:$A$32</definedName>
    <definedName name="XDO_?TITL?59?">'SLTAF-VI'!$A$8:$A$56</definedName>
    <definedName name="XDO_?TITL?6?">SLTEF!$A$8:$A$71</definedName>
    <definedName name="XDO_?TITL?60?">SETFSN50!$A$8:$A$59</definedName>
    <definedName name="XDO_?TITL?61?">SBIETFQLTY!$A$8:$A$39</definedName>
    <definedName name="XDO_?TITL?62?">SCBF!$A$16:$A$102</definedName>
    <definedName name="XDO_?TITL?63?">SEMVF!$A$8:$A$59</definedName>
    <definedName name="XDO_?TITL?64?">'SFMP- Series 1'!$A$16:$A$31</definedName>
    <definedName name="XDO_?TITL?65?">'SFMP- Series 6'!$A$16:$A$29</definedName>
    <definedName name="XDO_?TITL?66?">'SFMP- Series 34'!$A$16:$A$26</definedName>
    <definedName name="XDO_?TITL?67?">'SMCBF-IP'!$A$8:$A$42</definedName>
    <definedName name="XDO_?TITL?68?">SFRDF!$A$16:$A$26</definedName>
    <definedName name="XDO_?TITL?69?">SBIETFIT!$A$8:$A$19</definedName>
    <definedName name="XDO_?TITL?7?">#REF!</definedName>
    <definedName name="XDO_?TITL?70?">SBIETFPB!$A$8:$A$19</definedName>
    <definedName name="XDO_?TITL?71?">'SRBF-AP'!$A$8:$A$51</definedName>
    <definedName name="XDO_?TITL?72?">'SRBF-AHP'!$A$8:$A$51</definedName>
    <definedName name="XDO_?TITL?73?">'SRBF-CHP'!$A$8:$A$51</definedName>
    <definedName name="XDO_?TITL?74?">'SRBF-CP'!$A$8:$A$51</definedName>
    <definedName name="XDO_?TITL?75?">'SIA-US EQUITY FOF'!$A$8:$A$14</definedName>
    <definedName name="XDO_?TITL?76?">'SFMP- Series 41'!$A$16:$A$19</definedName>
    <definedName name="XDO_?TITL?77?">'SFMP- Series 42'!$A$16:$A$18</definedName>
    <definedName name="XDO_?TITL?78?">'SFMP- Series 43'!$A$16:$A$34</definedName>
    <definedName name="XDO_?TITL?79?">'SNN50'!$A$8:$A$59</definedName>
    <definedName name="XDO_?TITL?8?">#REF!</definedName>
    <definedName name="XDO_?TITL?80?">'SFMP- Series 44'!$A$16:$A$31</definedName>
    <definedName name="XDO_?TITL?81?">'SFMP- Series 45'!$A$16:$A$33</definedName>
    <definedName name="XDO_?TITL?82?">SBIETFCON!$A$8:$A$39</definedName>
    <definedName name="XDO_?TITL?83?">'SFMP- Series 46'!$A$16:$A$29</definedName>
    <definedName name="XDO_?TITL?84?">'SFMP- Series 47'!$A$16:$A$27</definedName>
    <definedName name="XDO_?TITL?85?">'SFMP- Series 48'!$A$16:$A$28</definedName>
    <definedName name="XDO_?TITL?86?">SBAF!$A$8:$A$81</definedName>
    <definedName name="XDO_?TITL?87?">'SFMP- Series 49'!$A$16:$A$33</definedName>
    <definedName name="XDO_?TITL?88?">'SFMP- Series 50'!$A$16:$A$30</definedName>
    <definedName name="XDO_?TITL?89?">'SFMP- Series 51'!$A$16:$A$36</definedName>
    <definedName name="XDO_?TITL?9?">SMGLF!$A$8:$A$33</definedName>
    <definedName name="XDO_?TITL?90?">'SFMP- Series 52'!$A$16:$A$30</definedName>
    <definedName name="XDO_?TITL?91?">'SFMP- Series 53'!$A$16:$A$34</definedName>
    <definedName name="XDO_?TITL?92?">'SFMP- Series 54'!$A$16:$A$28</definedName>
    <definedName name="XDO_?TITL?93?">'SFMP- Series 55'!$A$16:$A$32</definedName>
    <definedName name="XDO_?TITL?94?">'SFMP- Series 56'!$A$16:$A$28</definedName>
    <definedName name="XDO_?TITL?95?">'SFMP- Series 57'!$A$16:$A$29</definedName>
    <definedName name="XDO_?TITL?96?">'SFMP- Series 58'!$A$16:$A$31</definedName>
    <definedName name="XDO_?TITL?97?">SCPSE!$A$16:$A$44</definedName>
    <definedName name="XDO_?TITL?98?">'SFMP- Series 59'!$A$28:$A$40</definedName>
    <definedName name="XDO_?TITL?99?">'SFMP- Series 60'!$A$16:$A$30</definedName>
    <definedName name="XDO_?YTM?">SMEEF!$I$10:$I$99</definedName>
    <definedName name="XDO_?YTM?1?">#REF!</definedName>
    <definedName name="XDO_?YTM?10?">SLMF!$I$10:$I$92</definedName>
    <definedName name="XDO_?YTM?100?">SSF!$I$24:$I$120</definedName>
    <definedName name="XDO_?YTM?101?">SSF!$I$24:$I$128</definedName>
    <definedName name="XDO_?YTM?102?">SSF!$I$24:$I$139</definedName>
    <definedName name="XDO_?YTM?103?">SSF!$I$24:$I$149</definedName>
    <definedName name="XDO_?YTM?104?">SSF!$I$24:$I$154</definedName>
    <definedName name="XDO_?YTM?105?">SCRF!$I$16</definedName>
    <definedName name="XDO_?YTM?106?">SCRF!$I$16:$I$55</definedName>
    <definedName name="XDO_?YTM?107?">SCRF!$I$16:$I$68</definedName>
    <definedName name="XDO_?YTM?108?">SCRF!$I$16:$I$77</definedName>
    <definedName name="XDO_?YTM?109?">SCRF!$I$16:$I$90</definedName>
    <definedName name="XDO_?YTM?11?">SLMF!$I$10:$I$96</definedName>
    <definedName name="XDO_?YTM?110?">SCRF!$I$16:$I$100</definedName>
    <definedName name="XDO_?YTM?111?">SCRF!$I$16:$I$105</definedName>
    <definedName name="XDO_?YTM?112?">SFEF!$I$10:$I$31</definedName>
    <definedName name="XDO_?YTM?113?">SFEF!$I$10:$I$37</definedName>
    <definedName name="XDO_?YTM?114?">SFEF!$I$10:$I$40</definedName>
    <definedName name="XDO_?YTM?115?">SFEF!$I$10:$I$59</definedName>
    <definedName name="XDO_?YTM?116?">SFEF!$I$10:$I$78</definedName>
    <definedName name="XDO_?YTM?117?">SFEF!$I$10:$I$83</definedName>
    <definedName name="XDO_?YTM?118?">SCHF!$I$10:$I$52</definedName>
    <definedName name="XDO_?YTM?119?">SCHF!$I$10:$I$60</definedName>
    <definedName name="XDO_?YTM?12?">SLMF!$I$10:$I$135</definedName>
    <definedName name="XDO_?YTM?120?">SCHF!$I$10:$I$110</definedName>
    <definedName name="XDO_?YTM?121?">SCHF!$I$10:$I$124</definedName>
    <definedName name="XDO_?YTM?122?">SCHF!$I$10:$I$135</definedName>
    <definedName name="XDO_?YTM?123?">SCHF!$I$10:$I$154</definedName>
    <definedName name="XDO_?YTM?124?">SCHF!$I$10:$I$164</definedName>
    <definedName name="XDO_?YTM?125?">SCHF!$I$10:$I$169</definedName>
    <definedName name="XDO_?YTM?126?">SMUSD!$I$18:$I$40</definedName>
    <definedName name="XDO_?YTM?127?">SMUSD!$I$18:$I$51</definedName>
    <definedName name="XDO_?YTM?128?">SMUSD!$I$18:$I$66</definedName>
    <definedName name="XDO_?YTM?129?">SMUSD!$I$18:$I$91</definedName>
    <definedName name="XDO_?YTM?13?">SLMF!$I$10:$I$140</definedName>
    <definedName name="XDO_?YTM?130?">SMUSD!$I$18:$I$99</definedName>
    <definedName name="XDO_?YTM?131?">SMUSD!$I$18:$I$110</definedName>
    <definedName name="XDO_?YTM?132?">SMUSD!$I$18:$I$120</definedName>
    <definedName name="XDO_?YTM?133?">SMUSD!$I$18:$I$125</definedName>
    <definedName name="XDO_?YTM?134?">SMIDCAP!$I$10:$I$82</definedName>
    <definedName name="XDO_?YTM?135?">SMIDCAP!$I$10:$I$107</definedName>
    <definedName name="XDO_?YTM?136?">SMIDCAP!$I$10:$I$126</definedName>
    <definedName name="XDO_?YTM?137?">SMIDCAP!$I$10:$I$131</definedName>
    <definedName name="XDO_?YTM?138?">SMCMF!$I$24:$I$26</definedName>
    <definedName name="XDO_?YTM?139?">SMCMF!$I$24:$I$55</definedName>
    <definedName name="XDO_?YTM?14?">SLTEF!$I$10:$I$71</definedName>
    <definedName name="XDO_?YTM?140?">SMCMF!$I$24:$I$60</definedName>
    <definedName name="XDO_?YTM?141?">SMCOMMA!$I$10:$I$32</definedName>
    <definedName name="XDO_?YTM?142?">SMCOMMA!$I$10:$I$75</definedName>
    <definedName name="XDO_?YTM?143?">SMCOMMA!$I$10:$I$80</definedName>
    <definedName name="XDO_?YTM?144?">SMGF!$I$24:$I$29</definedName>
    <definedName name="XDO_?YTM?145?">SMGF!$I$24:$I$35</definedName>
    <definedName name="XDO_?YTM?146?">SMGF!$I$24:$I$62</definedName>
    <definedName name="XDO_?YTM?147?">SMGF!$I$24:$I$67</definedName>
    <definedName name="XDO_?YTM?148?">SFLEXI!$I$10:$I$97</definedName>
    <definedName name="XDO_?YTM?149?">SFLEXI!$I$10:$I$106</definedName>
    <definedName name="XDO_?YTM?15?">SLTEF!$I$10:$I$114</definedName>
    <definedName name="XDO_?YTM?150?">SFLEXI!$I$10:$I$127</definedName>
    <definedName name="XDO_?YTM?151?">SFLEXI!$I$10:$I$146</definedName>
    <definedName name="XDO_?YTM?152?">SFLEXI!$I$10:$I$151</definedName>
    <definedName name="XDO_?YTM?153?">SMAAF!$I$10:$I$62</definedName>
    <definedName name="XDO_?YTM?154?">SMAAF!$I$10:$I$74</definedName>
    <definedName name="XDO_?YTM?155?">SMAAF!$I$10:$I$70</definedName>
    <definedName name="XDO_?YTM?156?">SMAAF!$I$10:$I$106</definedName>
    <definedName name="XDO_?YTM?157?">SMAAF!$I$10:$I$119</definedName>
    <definedName name="XDO_?YTM?158?">SMAAF!$I$10:$I$125</definedName>
    <definedName name="XDO_?YTM?159?">SMAAF!$I$10:$I$131</definedName>
    <definedName name="XDO_?YTM?16?">SLTEF!$I$10:$I$119</definedName>
    <definedName name="XDO_?YTM?160?">SMAAF!$I$10:$I$145</definedName>
    <definedName name="XDO_?YTM?161?">SMAAF!$I$10:$I$157</definedName>
    <definedName name="XDO_?YTM?162?">SMAAF!$I$10:$I$162</definedName>
    <definedName name="XDO_?YTM?163?">SBLUECHIP!$I$10:$I$59</definedName>
    <definedName name="XDO_?YTM?164?">SBLUECHIP!$I$10:$I$86</definedName>
    <definedName name="XDO_?YTM?165?">SBLUECHIP!$I$10:$I$105</definedName>
    <definedName name="XDO_?YTM?166?">SBLUECHIP!$I$10:$I$110</definedName>
    <definedName name="XDO_?YTM?167?">SAOF!$I$10:$I$175</definedName>
    <definedName name="XDO_?YTM?168?">SAOF!$I$10:$I$197</definedName>
    <definedName name="XDO_?YTM?169?">SAOF!$I$10:$I$216</definedName>
    <definedName name="XDO_?YTM?17?">#REF!</definedName>
    <definedName name="XDO_?YTM?170?">SAOF!$I$10:$I$221</definedName>
    <definedName name="XDO_?YTM?171?">SAOF!$I$10:$I$233</definedName>
    <definedName name="XDO_?YTM?172?">SAOF!$I$10:$I$243</definedName>
    <definedName name="XDO_?YTM?173?">SAOF!$I$10:$I$255</definedName>
    <definedName name="XDO_?YTM?174?">SAOF!$I$10:$I$260</definedName>
    <definedName name="XDO_?YTM?175?">SIF!$I$10:$I$53</definedName>
    <definedName name="XDO_?YTM?176?">SIF!$I$10:$I$61</definedName>
    <definedName name="XDO_?YTM?177?">SIF!$I$10:$I$100</definedName>
    <definedName name="XDO_?YTM?178?">SIF!$I$10:$I$105</definedName>
    <definedName name="XDO_?YTM?179?">SMLDF!$I$18:$I$70</definedName>
    <definedName name="XDO_?YTM?18?">#REF!</definedName>
    <definedName name="XDO_?YTM?180?">SMLDF!$I$18:$I$81</definedName>
    <definedName name="XDO_?YTM?181?">SMLDF!$I$18:$I$85</definedName>
    <definedName name="XDO_?YTM?182?">SMLDF!$I$18:$I$93</definedName>
    <definedName name="XDO_?YTM?183?">SMLDF!$I$18:$I$104</definedName>
    <definedName name="XDO_?YTM?184?">SMLDF!$I$18:$I$113</definedName>
    <definedName name="XDO_?YTM?185?">SMLDF!$I$18:$I$120</definedName>
    <definedName name="XDO_?YTM?186?">SMLDF!$I$18:$I$130</definedName>
    <definedName name="XDO_?YTM?187?">SMLDF!$I$18:$I$135</definedName>
    <definedName name="XDO_?YTM?188?">SSTDF!$I$18:$I$80</definedName>
    <definedName name="XDO_?YTM?189?">SSTDF!$I$18:$I$96</definedName>
    <definedName name="XDO_?YTM?19?">#REF!</definedName>
    <definedName name="XDO_?YTM?190?">SSTDF!$I$18:$I$100</definedName>
    <definedName name="XDO_?YTM?191?">SSTDF!$I$18:$I$113</definedName>
    <definedName name="XDO_?YTM?192?">SSTDF!$I$18:$I$120</definedName>
    <definedName name="XDO_?YTM?193?">SSTDF!$I$18:$I$130</definedName>
    <definedName name="XDO_?YTM?194?">SSTDF!$I$18:$I$135</definedName>
    <definedName name="XDO_?YTM?195?">SETFGOLD!$I$46</definedName>
    <definedName name="XDO_?YTM?196?">SETFGOLD!$I$46:$I$54</definedName>
    <definedName name="XDO_?YTM?197?">SETFGOLD!$I$46:$I$59</definedName>
    <definedName name="XDO_?YTM?198?">SPSU!$I$10:$I$35</definedName>
    <definedName name="XDO_?YTM?199?">SPSU!$I$10:$I$78</definedName>
    <definedName name="XDO_?YTM?2?">#REF!</definedName>
    <definedName name="XDO_?YTM?20?">#REF!</definedName>
    <definedName name="XDO_?YTM?200?">SPSU!$I$10:$I$83</definedName>
    <definedName name="XDO_?YTM?201?">SGF!$I$42</definedName>
    <definedName name="XDO_?YTM?202?">SGF!$I$42:$I$54</definedName>
    <definedName name="XDO_?YTM?203?">SGF!$I$42:$I$59</definedName>
    <definedName name="XDO_?YTM?204?">SBISENSEX!$I$10:$I$39</definedName>
    <definedName name="XDO_?YTM?205?">SBISENSEX!$I$10:$I$82</definedName>
    <definedName name="XDO_?YTM?206?">SBISENSEX!$I$10:$I$87</definedName>
    <definedName name="XDO_?YTM?207?">SSCF!$I$10:$I$64</definedName>
    <definedName name="XDO_?YTM?208?">SSCF!$I$10:$I$107</definedName>
    <definedName name="XDO_?YTM?209?">SSCF!$I$10:$I$112</definedName>
    <definedName name="XDO_?YTM?21?">SMGLF!$I$10:$I$33</definedName>
    <definedName name="XDO_?YTM?210?">SBPF!$I$18:$I$57</definedName>
    <definedName name="XDO_?YTM?211?">SBPF!$I$18:$I$69</definedName>
    <definedName name="XDO_?YTM?212?">SBPF!$I$18:$I$90</definedName>
    <definedName name="XDO_?YTM?213?">SBPF!$I$18:$I$100</definedName>
    <definedName name="XDO_?YTM?214?">SBPF!$I$18:$I$105</definedName>
    <definedName name="XDO_?YTM?215?">'SLTAF-I'!$I$10:$I$34</definedName>
    <definedName name="XDO_?YTM?216?">'SLTAF-I'!$I$10:$I$77</definedName>
    <definedName name="XDO_?YTM?217?">'SLTAF-I'!$I$10:$I$82</definedName>
    <definedName name="XDO_?YTM?218?">'SLTAF-II'!$I$10:$I$34</definedName>
    <definedName name="XDO_?YTM?219?">'SLTAF-II'!$I$10:$I$77</definedName>
    <definedName name="XDO_?YTM?22?">SMGLF!$I$10:$I$42</definedName>
    <definedName name="XDO_?YTM?220?">'SLTAF-II'!$I$10:$I$82</definedName>
    <definedName name="XDO_?YTM?221?">SBFS!$I$10:$I$31</definedName>
    <definedName name="XDO_?YTM?222?">SBFS!$I$10:$I$74</definedName>
    <definedName name="XDO_?YTM?223?">SBFS!$I$10:$I$79</definedName>
    <definedName name="XDO_?YTM?224?">SETFNN50!$I$10:$I$59</definedName>
    <definedName name="XDO_?YTM?225?">SETFNN50!$I$10:$I$102</definedName>
    <definedName name="XDO_?YTM?226?">SETFNN50!$I$10:$I$107</definedName>
    <definedName name="XDO_?YTM?227?">SETFNIFBK!$I$10:$I$21</definedName>
    <definedName name="XDO_?YTM?228?">SETFNIFBK!$I$10:$I$64</definedName>
    <definedName name="XDO_?YTM?229?">SETFNIFBK!$I$10:$I$69</definedName>
    <definedName name="XDO_?YTM?23?">SMGLF!$I$10:$I$44</definedName>
    <definedName name="XDO_?YTM?230?">SETFBSE100!$I$10:$I$110</definedName>
    <definedName name="XDO_?YTM?231?">SETFBSE100!$I$10:$I$157</definedName>
    <definedName name="XDO_?YTM?232?">SESF!$I$10:$I$127</definedName>
    <definedName name="XDO_?YTM?233?">SESF!$I$10:$I$133</definedName>
    <definedName name="XDO_?YTM?234?">SESF!$I$10:$I$142</definedName>
    <definedName name="XDO_?YTM?235?">SESF!$I$10:$I$138</definedName>
    <definedName name="XDO_?YTM?236?">SESF!$I$10:$I$164</definedName>
    <definedName name="XDO_?YTM?237?">SESF!$I$10:$I$174</definedName>
    <definedName name="XDO_?YTM?238?">SESF!$I$10:$I$182</definedName>
    <definedName name="XDO_?YTM?239?">SESF!$I$10:$I$189</definedName>
    <definedName name="XDO_?YTM?24?">SMGLF!$I$10:$I$81</definedName>
    <definedName name="XDO_?YTM?240?">SESF!$I$10:$I$208</definedName>
    <definedName name="XDO_?YTM?241?">SESF!$I$10:$I$213</definedName>
    <definedName name="XDO_?YTM?242?">SETFNIF50!$I$10:$I$59</definedName>
    <definedName name="XDO_?YTM?243?">SETFNIF50!$I$10:$I$102</definedName>
    <definedName name="XDO_?YTM?244?">SETFNIF50!$I$10:$I$107</definedName>
    <definedName name="XDO_?YTM?245?">'SLTAF-III'!$I$10:$I$35</definedName>
    <definedName name="XDO_?YTM?246?">'SLTAF-III'!$I$10:$I$78</definedName>
    <definedName name="XDO_?YTM?247?">'SLTAF-III'!$I$10:$I$83</definedName>
    <definedName name="XDO_?YTM?248?">SETF10GILT!$I$24</definedName>
    <definedName name="XDO_?YTM?249?">SETF10GILT!$I$24:$I$53</definedName>
    <definedName name="XDO_?YTM?25?">SMGLF!$I$10:$I$86</definedName>
    <definedName name="XDO_?YTM?250?">SETF10GILT!$I$24:$I$58</definedName>
    <definedName name="XDO_?YTM?251?">'SLTAF-IV'!$I$10:$I$30</definedName>
    <definedName name="XDO_?YTM?252?">'SLTAF-IV'!$I$10:$I$73</definedName>
    <definedName name="XDO_?YTM?253?">'SLTAF-IV'!$I$10:$I$78</definedName>
    <definedName name="XDO_?YTM?254?">'SLTAF-V'!$I$10:$I$32</definedName>
    <definedName name="XDO_?YTM?255?">'SLTAF-V'!$I$10:$I$75</definedName>
    <definedName name="XDO_?YTM?256?">'SLTAF-V'!$I$10:$I$80</definedName>
    <definedName name="XDO_?YTM?257?">'SLTAF-VI'!$I$10:$I$56</definedName>
    <definedName name="XDO_?YTM?258?">'SLTAF-VI'!$I$10:$I$99</definedName>
    <definedName name="XDO_?YTM?259?">'SLTAF-VI'!$I$10:$I$104</definedName>
    <definedName name="XDO_?YTM?26?">#REF!</definedName>
    <definedName name="XDO_?YTM?260?">SETFSN50!$I$10:$I$59</definedName>
    <definedName name="XDO_?YTM?261?">SETFSN50!$I$10:$I$106</definedName>
    <definedName name="XDO_?YTM?262?">SBIETFQLTY!$I$10:$I$39</definedName>
    <definedName name="XDO_?YTM?263?">SBIETFQLTY!$I$10:$I$82</definedName>
    <definedName name="XDO_?YTM?264?">SBIETFQLTY!$I$10:$I$87</definedName>
    <definedName name="XDO_?YTM?265?">SCBF!$I$18:$I$102</definedName>
    <definedName name="XDO_?YTM?266?">SCBF!$I$18:$I$115</definedName>
    <definedName name="XDO_?YTM?267?">SCBF!$I$18:$I$119</definedName>
    <definedName name="XDO_?YTM?268?">SCBF!$I$18:$I$138</definedName>
    <definedName name="XDO_?YTM?269?">SCBF!$I$18:$I$148</definedName>
    <definedName name="XDO_?YTM?27?">#REF!</definedName>
    <definedName name="XDO_?YTM?270?">SCBF!$I$18:$I$153</definedName>
    <definedName name="XDO_?YTM?271?">SEMVF!$I$10:$I$59</definedName>
    <definedName name="XDO_?YTM?272?">SEMVF!$I$10:$I$102</definedName>
    <definedName name="XDO_?YTM?273?">SEMVF!$I$10:$I$107</definedName>
    <definedName name="XDO_?YTM?274?">'SFMP- Series 1'!$I$26:$I$31</definedName>
    <definedName name="XDO_?YTM?275?">'SFMP- Series 1'!$I$26:$I$49</definedName>
    <definedName name="XDO_?YTM?276?">'SFMP- Series 1'!$I$26:$I$64</definedName>
    <definedName name="XDO_?YTM?277?">'SFMP- Series 1'!$I$26:$I$69</definedName>
    <definedName name="XDO_?YTM?278?">'SFMP- Series 6'!$I$26:$I$29</definedName>
    <definedName name="XDO_?YTM?279?">'SFMP- Series 6'!$I$26:$I$47</definedName>
    <definedName name="XDO_?YTM?28?">SEHF!$I$10:$I$40</definedName>
    <definedName name="XDO_?YTM?280?">'SFMP- Series 6'!$I$26:$I$62</definedName>
    <definedName name="XDO_?YTM?281?">'SFMP- Series 6'!$I$26:$I$67</definedName>
    <definedName name="XDO_?YTM?282?">'SFMP- Series 34'!$I$26</definedName>
    <definedName name="XDO_?YTM?283?">'SFMP- Series 34'!$I$26:$I$41</definedName>
    <definedName name="XDO_?YTM?284?">'SFMP- Series 34'!$I$26:$I$56</definedName>
    <definedName name="XDO_?YTM?285?">'SFMP- Series 34'!$I$26:$I$61</definedName>
    <definedName name="XDO_?YTM?286?">'SMCBF-IP'!$I$10:$I$42</definedName>
    <definedName name="XDO_?YTM?287?">'SMCBF-IP'!$I$10:$I$50</definedName>
    <definedName name="XDO_?YTM?288?">'SMCBF-IP'!$I$10:$I$52</definedName>
    <definedName name="XDO_?YTM?289?">'SMCBF-IP'!$I$10:$I$54</definedName>
    <definedName name="XDO_?YTM?29?">SEHF!$I$10:$I$45</definedName>
    <definedName name="XDO_?YTM?290?">'SMCBF-IP'!$I$10:$I$93</definedName>
    <definedName name="XDO_?YTM?291?">'SMCBF-IP'!$I$10:$I$98</definedName>
    <definedName name="XDO_?YTM?292?">SFRDF!$I$18:$I$26</definedName>
    <definedName name="XDO_?YTM?293?">SFRDF!$I$18:$I$35</definedName>
    <definedName name="XDO_?YTM?294?">SFRDF!$I$18:$I$39</definedName>
    <definedName name="XDO_?YTM?295?">SFRDF!$I$18:$I$58</definedName>
    <definedName name="XDO_?YTM?296?">SFRDF!$I$18:$I$68</definedName>
    <definedName name="XDO_?YTM?297?">SFRDF!$I$18:$I$73</definedName>
    <definedName name="XDO_?YTM?298?">SBIETFIT!$I$10:$I$19</definedName>
    <definedName name="XDO_?YTM?299?">SBIETFIT!$I$10:$I$62</definedName>
    <definedName name="XDO_?YTM?3?">#REF!</definedName>
    <definedName name="XDO_?YTM?30?">SEHF!$I$10:$I$56</definedName>
    <definedName name="XDO_?YTM?300?">SBIETFIT!$I$10:$I$67</definedName>
    <definedName name="XDO_?YTM?301?">SBIETFPB!$I$10:$I$19</definedName>
    <definedName name="XDO_?YTM?302?">SBIETFPB!$I$10:$I$62</definedName>
    <definedName name="XDO_?YTM?303?">SBIETFPB!$I$10:$I$67</definedName>
    <definedName name="XDO_?YTM?304?">'SRBF-AP'!$I$10:$I$51</definedName>
    <definedName name="XDO_?YTM?305?">'SRBF-AP'!$I$10:$I$61</definedName>
    <definedName name="XDO_?YTM?306?">'SRBF-AP'!$I$10:$I$70</definedName>
    <definedName name="XDO_?YTM?307?">'SRBF-AP'!$I$10:$I$74</definedName>
    <definedName name="XDO_?YTM?308?">'SRBF-AP'!$I$10:$I$101</definedName>
    <definedName name="XDO_?YTM?309?">'SRBF-AP'!$I$10:$I$106</definedName>
    <definedName name="XDO_?YTM?31?">SEHF!$I$10:$I$52</definedName>
    <definedName name="XDO_?YTM?310?">'SRBF-AHP'!$I$10:$I$51</definedName>
    <definedName name="XDO_?YTM?311?">'SRBF-AHP'!$I$10:$I$63</definedName>
    <definedName name="XDO_?YTM?312?">'SRBF-AHP'!$I$10:$I$59</definedName>
    <definedName name="XDO_?YTM?313?">'SRBF-AHP'!$I$10:$I$70</definedName>
    <definedName name="XDO_?YTM?314?">'SRBF-AHP'!$I$10:$I$80</definedName>
    <definedName name="XDO_?YTM?315?">'SRBF-AHP'!$I$10:$I$85</definedName>
    <definedName name="XDO_?YTM?316?">'SRBF-AHP'!$I$10:$I$112</definedName>
    <definedName name="XDO_?YTM?317?">'SRBF-AHP'!$I$10:$I$117</definedName>
    <definedName name="XDO_?YTM?318?">'SRBF-CHP'!$I$10:$I$51</definedName>
    <definedName name="XDO_?YTM?319?">'SRBF-CHP'!$I$10:$I$68</definedName>
    <definedName name="XDO_?YTM?32?">SEHF!$I$10:$I$92</definedName>
    <definedName name="XDO_?YTM?320?">'SRBF-CHP'!$I$10:$I$81</definedName>
    <definedName name="XDO_?YTM?321?">'SRBF-CHP'!$I$10:$I$110</definedName>
    <definedName name="XDO_?YTM?322?">'SRBF-CHP'!$I$10:$I$115</definedName>
    <definedName name="XDO_?YTM?323?">'SRBF-CP'!$I$10:$I$51</definedName>
    <definedName name="XDO_?YTM?324?">'SRBF-CP'!$I$10:$I$66</definedName>
    <definedName name="XDO_?YTM?325?">'SRBF-CP'!$I$10:$I$78</definedName>
    <definedName name="XDO_?YTM?326?">'SRBF-CP'!$I$10:$I$107</definedName>
    <definedName name="XDO_?YTM?327?">'SRBF-CP'!$I$10:$I$112</definedName>
    <definedName name="XDO_?YTM?328?">'SIA-US EQUITY FOF'!$I$14</definedName>
    <definedName name="XDO_?YTM?329?">'SIA-US EQUITY FOF'!$I$14:$I$53</definedName>
    <definedName name="XDO_?YTM?33?">SEHF!$I$10:$I$106</definedName>
    <definedName name="XDO_?YTM?330?">'SIA-US EQUITY FOF'!$I$14:$I$58</definedName>
    <definedName name="XDO_?YTM?331?">'SFMP- Series 41'!$I$18:$I$19</definedName>
    <definedName name="XDO_?YTM?332?">'SFMP- Series 41'!$I$18:$I$27</definedName>
    <definedName name="XDO_?YTM?333?">'SFMP- Series 41'!$I$18:$I$34</definedName>
    <definedName name="XDO_?YTM?334?">'SFMP- Series 41'!$I$18:$I$54</definedName>
    <definedName name="XDO_?YTM?335?">'SFMP- Series 41'!$I$18:$I$69</definedName>
    <definedName name="XDO_?YTM?336?">'SFMP- Series 41'!$I$18:$I$74</definedName>
    <definedName name="XDO_?YTM?337?">'SFMP- Series 42'!$I$18</definedName>
    <definedName name="XDO_?YTM?338?">'SFMP- Series 42'!$I$18:$I$40</definedName>
    <definedName name="XDO_?YTM?339?">'SFMP- Series 42'!$I$18:$I$62</definedName>
    <definedName name="XDO_?YTM?34?">SEHF!$I$10:$I$113</definedName>
    <definedName name="XDO_?YTM?340?">'SFMP- Series 42'!$I$18:$I$77</definedName>
    <definedName name="XDO_?YTM?341?">'SFMP- Series 42'!$I$18:$I$82</definedName>
    <definedName name="XDO_?YTM?342?">'SFMP- Series 43'!$I$26:$I$34</definedName>
    <definedName name="XDO_?YTM?343?">'SFMP- Series 43'!$I$26:$I$52</definedName>
    <definedName name="XDO_?YTM?344?">'SFMP- Series 43'!$I$26:$I$67</definedName>
    <definedName name="XDO_?YTM?345?">'SFMP- Series 43'!$I$26:$I$72</definedName>
    <definedName name="XDO_?YTM?346?">'SNN50'!$I$10:$I$59</definedName>
    <definedName name="XDO_?YTM?347?">'SNN50'!$I$10:$I$102</definedName>
    <definedName name="XDO_?YTM?348?">'SNN50'!$I$10:$I$107</definedName>
    <definedName name="XDO_?YTM?349?">'SFMP- Series 44'!$I$26:$I$31</definedName>
    <definedName name="XDO_?YTM?35?">SEHF!$I$10:$I$126</definedName>
    <definedName name="XDO_?YTM?350?">'SFMP- Series 44'!$I$26:$I$53</definedName>
    <definedName name="XDO_?YTM?351?">'SFMP- Series 44'!$I$26:$I$68</definedName>
    <definedName name="XDO_?YTM?352?">'SFMP- Series 44'!$I$26:$I$73</definedName>
    <definedName name="XDO_?YTM?353?">'SFMP- Series 45'!$I$26:$I$33</definedName>
    <definedName name="XDO_?YTM?354?">'SFMP- Series 45'!$I$26:$I$56</definedName>
    <definedName name="XDO_?YTM?355?">'SFMP- Series 45'!$I$26:$I$71</definedName>
    <definedName name="XDO_?YTM?356?">'SFMP- Series 45'!$I$26:$I$76</definedName>
    <definedName name="XDO_?YTM?357?">SBIETFCON!$I$10:$I$39</definedName>
    <definedName name="XDO_?YTM?358?">SBIETFCON!$I$10:$I$82</definedName>
    <definedName name="XDO_?YTM?359?">SBIETFCON!$I$10:$I$87</definedName>
    <definedName name="XDO_?YTM?36?">SEHF!$I$10:$I$141</definedName>
    <definedName name="XDO_?YTM?360?">'SFMP- Series 46'!$I$26:$I$29</definedName>
    <definedName name="XDO_?YTM?361?">'SFMP- Series 46'!$I$26:$I$48</definedName>
    <definedName name="XDO_?YTM?362?">'SFMP- Series 46'!$I$26:$I$63</definedName>
    <definedName name="XDO_?YTM?363?">'SFMP- Series 46'!$I$26:$I$68</definedName>
    <definedName name="XDO_?YTM?364?">'SFMP- Series 47'!$I$26:$I$27</definedName>
    <definedName name="XDO_?YTM?365?">'SFMP- Series 47'!$I$26:$I$46</definedName>
    <definedName name="XDO_?YTM?366?">'SFMP- Series 47'!$I$26:$I$61</definedName>
    <definedName name="XDO_?YTM?367?">'SFMP- Series 47'!$I$26:$I$66</definedName>
    <definedName name="XDO_?YTM?368?">'SFMP- Series 48'!$I$26:$I$28</definedName>
    <definedName name="XDO_?YTM?369?">'SFMP- Series 48'!$I$26:$I$45</definedName>
    <definedName name="XDO_?YTM?37?">SEHF!$I$10:$I$146</definedName>
    <definedName name="XDO_?YTM?370?">'SFMP- Series 48'!$I$26:$I$60</definedName>
    <definedName name="XDO_?YTM?371?">'SFMP- Series 48'!$I$26:$I$65</definedName>
    <definedName name="XDO_?YTM?372?">SBAF!$I$10:$I$81</definedName>
    <definedName name="XDO_?YTM?373?">SBAF!$I$10:$I$87</definedName>
    <definedName name="XDO_?YTM?374?">SBAF!$I$10:$I$95</definedName>
    <definedName name="XDO_?YTM?375?">SBAF!$I$10:$I$91</definedName>
    <definedName name="XDO_?YTM?376?">SBAF!$I$10:$I$122</definedName>
    <definedName name="XDO_?YTM?377?">SBAF!$I$10:$I$135</definedName>
    <definedName name="XDO_?YTM?378?">SBAF!$I$10:$I$147</definedName>
    <definedName name="XDO_?YTM?379?">SBAF!$I$10:$I$156</definedName>
    <definedName name="XDO_?YTM?38?">#REF!</definedName>
    <definedName name="XDO_?YTM?380?">SBAF!$I$10:$I$175</definedName>
    <definedName name="XDO_?YTM?381?">SBAF!$I$10:$I$180</definedName>
    <definedName name="XDO_?YTM?382?">'SFMP- Series 49'!$I$26:$I$33</definedName>
    <definedName name="XDO_?YTM?383?">'SFMP- Series 49'!$I$26:$I$52</definedName>
    <definedName name="XDO_?YTM?384?">'SFMP- Series 49'!$I$26:$I$67</definedName>
    <definedName name="XDO_?YTM?385?">'SFMP- Series 49'!$I$26:$I$72</definedName>
    <definedName name="XDO_?YTM?386?">'SFMP- Series 50'!$I$26:$I$30</definedName>
    <definedName name="XDO_?YTM?387?">'SFMP- Series 50'!$I$26:$I$48</definedName>
    <definedName name="XDO_?YTM?388?">'SFMP- Series 50'!$I$26:$I$63</definedName>
    <definedName name="XDO_?YTM?389?">'SFMP- Series 50'!$I$26:$I$68</definedName>
    <definedName name="XDO_?YTM?39?">#REF!</definedName>
    <definedName name="XDO_?YTM?390?">'SFMP- Series 51'!$I$26:$I$36</definedName>
    <definedName name="XDO_?YTM?391?">'SFMP- Series 51'!$I$26:$I$57</definedName>
    <definedName name="XDO_?YTM?392?">'SFMP- Series 51'!$I$26:$I$72</definedName>
    <definedName name="XDO_?YTM?393?">'SFMP- Series 51'!$I$26:$I$77</definedName>
    <definedName name="XDO_?YTM?394?">'SFMP- Series 52'!$I$26:$I$30</definedName>
    <definedName name="XDO_?YTM?395?">'SFMP- Series 52'!$I$26:$I$51</definedName>
    <definedName name="XDO_?YTM?396?">'SFMP- Series 52'!$I$26:$I$66</definedName>
    <definedName name="XDO_?YTM?397?">'SFMP- Series 52'!$I$26:$I$71</definedName>
    <definedName name="XDO_?YTM?398?">'SFMP- Series 53'!$I$26:$I$34</definedName>
    <definedName name="XDO_?YTM?399?">'SFMP- Series 53'!$I$26:$I$54</definedName>
    <definedName name="XDO_?YTM?4?">#REF!</definedName>
    <definedName name="XDO_?YTM?40?">SMIF!$I$18:$I$32</definedName>
    <definedName name="XDO_?YTM?400?">'SFMP- Series 53'!$I$26:$I$69</definedName>
    <definedName name="XDO_?YTM?401?">'SFMP- Series 53'!$I$26:$I$74</definedName>
    <definedName name="XDO_?YTM?402?">'SFMP- Series 54'!$I$26:$I$28</definedName>
    <definedName name="XDO_?YTM?403?">'SFMP- Series 54'!$I$26:$I$44</definedName>
    <definedName name="XDO_?YTM?404?">'SFMP- Series 54'!$I$26:$I$59</definedName>
    <definedName name="XDO_?YTM?405?">'SFMP- Series 54'!$I$26:$I$64</definedName>
    <definedName name="XDO_?YTM?406?">'SFMP- Series 55'!$I$26:$I$32</definedName>
    <definedName name="XDO_?YTM?407?">'SFMP- Series 55'!$I$26:$I$54</definedName>
    <definedName name="XDO_?YTM?408?">'SFMP- Series 55'!$I$26:$I$69</definedName>
    <definedName name="XDO_?YTM?409?">'SFMP- Series 55'!$I$26:$I$74</definedName>
    <definedName name="XDO_?YTM?41?">SMIF!$I$18:$I$45</definedName>
    <definedName name="XDO_?YTM?410?">'SFMP- Series 56'!$I$26:$I$28</definedName>
    <definedName name="XDO_?YTM?411?">'SFMP- Series 56'!$I$26:$I$45</definedName>
    <definedName name="XDO_?YTM?412?">'SFMP- Series 56'!$I$26:$I$60</definedName>
    <definedName name="XDO_?YTM?413?">'SFMP- Series 56'!$I$26:$I$65</definedName>
    <definedName name="XDO_?YTM?414?">'SFMP- Series 57'!$I$26:$I$29</definedName>
    <definedName name="XDO_?YTM?415?">'SFMP- Series 57'!$I$26:$I$51</definedName>
    <definedName name="XDO_?YTM?416?">'SFMP- Series 57'!$I$26:$I$66</definedName>
    <definedName name="XDO_?YTM?417?">'SFMP- Series 57'!$I$26:$I$71</definedName>
    <definedName name="XDO_?YTM?418?">'SFMP- Series 58'!$I$26:$I$31</definedName>
    <definedName name="XDO_?YTM?419?">'SFMP- Series 58'!$I$26:$I$49</definedName>
    <definedName name="XDO_?YTM?42?">SMIF!$I$18:$I$49</definedName>
    <definedName name="XDO_?YTM?420?">'SFMP- Series 58'!$I$26:$I$64</definedName>
    <definedName name="XDO_?YTM?421?">'SFMP- Series 58'!$I$26:$I$69</definedName>
    <definedName name="XDO_?YTM?422?">SCPSE!$I$18:$I$44</definedName>
    <definedName name="XDO_?YTM?423?">SCPSE!$I$18:$I$53</definedName>
    <definedName name="XDO_?YTM?424?">SCPSE!$I$18:$I$131</definedName>
    <definedName name="XDO_?YTM?425?">SCPSE!$I$18:$I$158</definedName>
    <definedName name="XDO_?YTM?426?">SCPSE!$I$18:$I$163</definedName>
    <definedName name="XDO_?YTM?427?">'SFMP- Series 59'!$I$38:$I$40</definedName>
    <definedName name="XDO_?YTM?428?">'SFMP- Series 59'!$I$38:$I$55</definedName>
    <definedName name="XDO_?YTM?429?">'SFMP- Series 59'!$I$38:$I$60</definedName>
    <definedName name="XDO_?YTM?43?">SMIF!$I$18:$I$68</definedName>
    <definedName name="XDO_?YTM?430?">'SFMP- Series 60'!$I$26:$I$30</definedName>
    <definedName name="XDO_?YTM?431?">'SFMP- Series 60'!$I$26:$I$50</definedName>
    <definedName name="XDO_?YTM?432?">'SFMP- Series 60'!$I$26:$I$65</definedName>
    <definedName name="XDO_?YTM?433?">'SFMP- Series 60'!$I$26:$I$70</definedName>
    <definedName name="XDO_?YTM?434?">SMCF!$I$10:$I$50</definedName>
    <definedName name="XDO_?YTM?435?">SMCF!$I$10:$I$65</definedName>
    <definedName name="XDO_?YTM?436?">SMCF!$I$10:$I$76</definedName>
    <definedName name="XDO_?YTM?437?">SMCF!$I$10:$I$95</definedName>
    <definedName name="XDO_?YTM?438?">SMCF!$I$10:$I$100</definedName>
    <definedName name="XDO_?YTM?439?">'SFMP- Series 61'!$I$26:$I$36</definedName>
    <definedName name="XDO_?YTM?44?">SMIF!$I$18:$I$78</definedName>
    <definedName name="XDO_?YTM?440?">'SFMP- Series 61'!$I$26:$I$57</definedName>
    <definedName name="XDO_?YTM?441?">'SFMP- Series 61'!$I$26:$I$72</definedName>
    <definedName name="XDO_?YTM?442?">'SFMP- Series 61'!$I$26:$I$77</definedName>
    <definedName name="XDO_?YTM?443?">'SFMP- Series 66'!$I$26:$I$34</definedName>
    <definedName name="XDO_?YTM?444?">'SFMP- Series 66'!$I$26:$I$55</definedName>
    <definedName name="XDO_?YTM?445?">'SFMP- Series 66'!$I$26:$I$70</definedName>
    <definedName name="XDO_?YTM?446?">'SFMP- Series 66'!$I$26:$I$75</definedName>
    <definedName name="XDO_?YTM?447?">'SFMP- Series 67'!$I$26:$I$34</definedName>
    <definedName name="XDO_?YTM?448?">'SFMP- Series 67'!$I$26:$I$56</definedName>
    <definedName name="XDO_?YTM?449?">'SFMP- Series 67'!$I$26:$I$71</definedName>
    <definedName name="XDO_?YTM?45?">SMIF!$I$18:$I$83</definedName>
    <definedName name="XDO_?YTM?450?">'SFMP- Series 67'!$I$26:$I$76</definedName>
    <definedName name="XDO_?YTM?451?">'SFMP- Series 64'!$I$24</definedName>
    <definedName name="XDO_?YTM?452?">'SFMP- Series 64'!$I$24:$I$32</definedName>
    <definedName name="XDO_?YTM?453?">'SFMP- Series 64'!$I$24:$I$52</definedName>
    <definedName name="XDO_?YTM?454?">'SFMP- Series 64'!$I$24:$I$67</definedName>
    <definedName name="XDO_?YTM?455?">'SFMP- Series 64'!$I$24:$I$72</definedName>
    <definedName name="XDO_?YTM?456?">'SFMP- Series 68'!$I$24</definedName>
    <definedName name="XDO_?YTM?457?">'SFMP- Series 68'!$I$24:$I$41</definedName>
    <definedName name="XDO_?YTM?458?">'SFMP- Series 68'!$I$24:$I$56</definedName>
    <definedName name="XDO_?YTM?459?">'SFMP- Series 68'!$I$24:$I$61</definedName>
    <definedName name="XDO_?YTM?46?">#REF!</definedName>
    <definedName name="XDO_?YTM?460?">SNM150IF!$I$10:$I$159</definedName>
    <definedName name="XDO_?YTM?461?">SNM150IF!$I$10:$I$202</definedName>
    <definedName name="XDO_?YTM?462?">SNM150IF!$I$10:$I$207</definedName>
    <definedName name="XDO_?YTM?463?">SNS250IF!$I$10:$I$260</definedName>
    <definedName name="XDO_?YTM?464?">SNS250IF!$I$10:$I$303</definedName>
    <definedName name="XDO_?YTM?465?">SNS250IF!$I$10:$I$308</definedName>
    <definedName name="XDO_?YTM?466?">'SCIGI-JUN 2036'!$I$24:$I$26</definedName>
    <definedName name="XDO_?YTM?467?">'SCIGI-JUN 2036'!$I$24:$I$55</definedName>
    <definedName name="XDO_?YTM?468?">'SCIGI-JUN 2036'!$I$24:$I$60</definedName>
    <definedName name="XDO_?YTM?469?">'SCIGI-APR 2029'!$I$24</definedName>
    <definedName name="XDO_?YTM?47?">#REF!</definedName>
    <definedName name="XDO_?YTM?470?">'SCIGI-APR 2029'!$I$24:$I$53</definedName>
    <definedName name="XDO_?YTM?471?">'SCIGI-APR 2029'!$I$24:$I$58</definedName>
    <definedName name="XDO_?YTM?472?">'SCISI-SEP 2027'!$I$24</definedName>
    <definedName name="XDO_?YTM?473?">'SCISI-SEP 2027'!$I$24:$I$44</definedName>
    <definedName name="XDO_?YTM?474?">'SCISI-SEP 2027'!$I$24:$I$71</definedName>
    <definedName name="XDO_?YTM?475?">'SCISI-SEP 2027'!$I$24:$I$76</definedName>
    <definedName name="XDO_?YTM?476?">'SFMP- Series 72'!$I$38:$I$41</definedName>
    <definedName name="XDO_?YTM?477?">'SFMP- Series 72'!$I$38:$I$56</definedName>
    <definedName name="XDO_?YTM?478?">'SFMP- Series 72'!$I$38:$I$61</definedName>
    <definedName name="XDO_?YTM?479?">'SFMP- Series 73'!$I$38:$I$41</definedName>
    <definedName name="XDO_?YTM?48?">SCOF!$I$10:$I$57</definedName>
    <definedName name="XDO_?YTM?480?">'SFMP- Series 73'!$I$38:$I$56</definedName>
    <definedName name="XDO_?YTM?481?">'SFMP- Series 73'!$I$38:$I$61</definedName>
    <definedName name="XDO_?YTM?482?">SLDF!$I$24:$I$34</definedName>
    <definedName name="XDO_?YTM?483?">SLDF!$I$24:$I$55</definedName>
    <definedName name="XDO_?YTM?484?">SLDF!$I$24:$I$65</definedName>
    <definedName name="XDO_?YTM?485?">SLDF!$I$24:$I$70</definedName>
    <definedName name="XDO_?YTM?486?">'SFMP- Series 74'!$I$26:$I$33</definedName>
    <definedName name="XDO_?YTM?487?">'SFMP- Series 74'!$I$26:$I$50</definedName>
    <definedName name="XDO_?YTM?488?">'SFMP- Series 74'!$I$26:$I$65</definedName>
    <definedName name="XDO_?YTM?489?">'SFMP- Series 74'!$I$26:$I$70</definedName>
    <definedName name="XDO_?YTM?49?">SCOF!$I$10:$I$100</definedName>
    <definedName name="XDO_?YTM?490?">'SFMP- Series 76'!$I$18:$I$21</definedName>
    <definedName name="XDO_?YTM?491?">'SFMP- Series 76'!$I$18:$I$31</definedName>
    <definedName name="XDO_?YTM?492?">'SFMP- Series 76'!$I$18:$I$48</definedName>
    <definedName name="XDO_?YTM?493?">'SFMP- Series 76'!$I$18:$I$63</definedName>
    <definedName name="XDO_?YTM?494?">'SFMP- Series 76'!$I$18:$I$68</definedName>
    <definedName name="XDO_?YTM?495?">'SFMP- Series 78'!$I$18:$I$22</definedName>
    <definedName name="XDO_?YTM?496?">'SFMP- Series 78'!$I$18:$I$34</definedName>
    <definedName name="XDO_?YTM?497?">'SFMP- Series 78'!$I$18:$I$50</definedName>
    <definedName name="XDO_?YTM?498?">'SFMP- Series 78'!$I$18:$I$65</definedName>
    <definedName name="XDO_?YTM?499?">'SFMP- Series 78'!$I$18:$I$70</definedName>
    <definedName name="XDO_?YTM?5?">#REF!</definedName>
    <definedName name="XDO_?YTM?50?">SCOF!$I$10:$I$105</definedName>
    <definedName name="XDO_?YTM?500?">SDYF!$I$10:$I$44</definedName>
    <definedName name="XDO_?YTM?501?">SDYF!$I$10:$I$57</definedName>
    <definedName name="XDO_?YTM?502?">SDYF!$I$10:$I$52</definedName>
    <definedName name="XDO_?YTM?503?">SDYF!$I$10:$I$96</definedName>
    <definedName name="XDO_?YTM?504?">SDYF!$I$10:$I$101</definedName>
    <definedName name="XDO_?YTM?505?">'SFMP- Series 79'!$I$18:$I$21</definedName>
    <definedName name="XDO_?YTM?506?">'SFMP- Series 79'!$I$18:$I$44</definedName>
    <definedName name="XDO_?YTM?507?">'SFMP- Series 79'!$I$18:$I$59</definedName>
    <definedName name="XDO_?YTM?508?">'SFMP- Series 79'!$I$18:$I$64</definedName>
    <definedName name="XDO_?YTM?509?">'SFMP- Series 81'!$I$18:$I$25</definedName>
    <definedName name="XDO_?YTM?51?">STOF!$I$10:$I$26</definedName>
    <definedName name="XDO_?YTM?510?">'SFMP- Series 81'!$I$18:$I$41</definedName>
    <definedName name="XDO_?YTM?511?">'SFMP- Series 81'!$I$18:$I$59</definedName>
    <definedName name="XDO_?YTM?512?">'SFMP- Series 81'!$I$18:$I$74</definedName>
    <definedName name="XDO_?YTM?513?">'SFMP- Series 81'!$I$18:$I$79</definedName>
    <definedName name="XDO_?YTM?514?">'SBI-BSE-SENSEX-IF'!$I$10:$I$39</definedName>
    <definedName name="XDO_?YTM?515?">'SBI-BSE-SENSEX-IF'!$I$10:$I$82</definedName>
    <definedName name="XDO_?YTM?516?">'SBI-BSE-SENSEX-IF'!$I$10:$I$87</definedName>
    <definedName name="XDO_?YTM?517?">LIQUIDSBI!$I$52</definedName>
    <definedName name="XDO_?YTM?518?">LIQUIDSBI!$I$52:$I$57</definedName>
    <definedName name="XDO_?YTM?519?">SN50EWIF!$I$10:$I$59</definedName>
    <definedName name="XDO_?YTM?52?">STOF!$I$10:$I$31</definedName>
    <definedName name="XDO_?YTM?520?">SN50EWIF!$I$10:$I$102</definedName>
    <definedName name="XDO_?YTM?521?">SN50EWIF!$I$10:$I$107</definedName>
    <definedName name="XDO_?YTM?522?">SEOF!$I$10:$I$35</definedName>
    <definedName name="XDO_?YTM?523?">SEOF!$I$10:$I$60</definedName>
    <definedName name="XDO_?YTM?524?">SEOF!$I$10:$I$79</definedName>
    <definedName name="XDO_?YTM?525?">SEOF!$I$10:$I$84</definedName>
    <definedName name="XDO_?YTM?526?">'SBI-AOF'!$I$10:$I$33</definedName>
    <definedName name="XDO_?YTM?527?">'SBI-AOF'!$I$10:$I$58</definedName>
    <definedName name="XDO_?YTM?528?">'SBI-AOF'!$I$10:$I$77</definedName>
    <definedName name="XDO_?YTM?529?">'SBI-AOF'!$I$10:$I$82</definedName>
    <definedName name="XDO_?YTM?53?">STOF!$I$10:$I$39</definedName>
    <definedName name="XDO_?YTM?530?">#REF!</definedName>
    <definedName name="XDO_?YTM?531?">#REF!</definedName>
    <definedName name="XDO_?YTM?532?">#REF!</definedName>
    <definedName name="XDO_?YTM?533?">#REF!</definedName>
    <definedName name="XDO_?YTM?534?">#REF!</definedName>
    <definedName name="XDO_?YTM?535?">#REF!</definedName>
    <definedName name="XDO_?YTM?536?">#REF!</definedName>
    <definedName name="XDO_?YTM?537?">#REF!</definedName>
    <definedName name="XDO_?YTM?538?">#REF!</definedName>
    <definedName name="XDO_?YTM?539?">#REF!</definedName>
    <definedName name="XDO_?YTM?54?">STOF!$I$10:$I$78</definedName>
    <definedName name="XDO_?YTM?540?">#REF!</definedName>
    <definedName name="XDO_?YTM?541?">#REF!</definedName>
    <definedName name="XDO_?YTM?542?">#REF!</definedName>
    <definedName name="XDO_?YTM?543?">#REF!</definedName>
    <definedName name="XDO_?YTM?544?">#REF!</definedName>
    <definedName name="XDO_?YTM?545?">#REF!</definedName>
    <definedName name="XDO_?YTM?546?">#REF!</definedName>
    <definedName name="XDO_?YTM?547?">#REF!</definedName>
    <definedName name="XDO_?YTM?548?">#REF!</definedName>
    <definedName name="XDO_?YTM?549?">#REF!</definedName>
    <definedName name="XDO_?YTM?55?">STOF!$I$10:$I$83</definedName>
    <definedName name="XDO_?YTM?550?">#REF!</definedName>
    <definedName name="XDO_?YTM?56?">SHOF!$I$10:$I$37</definedName>
    <definedName name="XDO_?YTM?57?">SHOF!$I$10:$I$43</definedName>
    <definedName name="XDO_?YTM?58?">SHOF!$I$10:$I$82</definedName>
    <definedName name="XDO_?YTM?59?">SHOF!$I$10:$I$87</definedName>
    <definedName name="XDO_?YTM?6?">#REF!</definedName>
    <definedName name="XDO_?YTM?60?">SCF!$I$10:$I$99</definedName>
    <definedName name="XDO_?YTM?61?">SCF!$I$10:$I$106</definedName>
    <definedName name="XDO_?YTM?62?">SCF!$I$10:$I$110</definedName>
    <definedName name="XDO_?YTM?63?">SCF!$I$10:$I$135</definedName>
    <definedName name="XDO_?YTM?64?">SCF!$I$10:$I$154</definedName>
    <definedName name="XDO_?YTM?65?">SCF!$I$10:$I$159</definedName>
    <definedName name="XDO_?YTM?66?">SNIF!$I$10:$I$59</definedName>
    <definedName name="XDO_?YTM?67?">SNIF!$I$10:$I$102</definedName>
    <definedName name="XDO_?YTM?68?">SNIF!$I$10:$I$107</definedName>
    <definedName name="XDO_?YTM?69?">'SMCBF-SP'!$I$10:$I$30</definedName>
    <definedName name="XDO_?YTM?7?">#REF!</definedName>
    <definedName name="XDO_?YTM?70?">'SMCBF-SP'!$I$10:$I$46</definedName>
    <definedName name="XDO_?YTM?71?">'SMCBF-SP'!$I$10:$I$56</definedName>
    <definedName name="XDO_?YTM?72?">'SMCBF-SP'!$I$10:$I$61</definedName>
    <definedName name="XDO_?YTM?73?">'SMCBF-SP'!$I$10:$I$74</definedName>
    <definedName name="XDO_?YTM?74?">'SMCBF-SP'!$I$10:$I$89</definedName>
    <definedName name="XDO_?YTM?75?">'SMCBF-SP'!$I$10:$I$94</definedName>
    <definedName name="XDO_?YTM?76?">SOF!$I$34:$I$36</definedName>
    <definedName name="XDO_?YTM?77?">SOF!$I$34:$I$56</definedName>
    <definedName name="XDO_?YTM?78?">SOF!$I$34:$I$61</definedName>
    <definedName name="XDO_?YTM?79?">SMMDF!$I$18:$I$52</definedName>
    <definedName name="XDO_?YTM?8?">#REF!</definedName>
    <definedName name="XDO_?YTM?80?">SMMDF!$I$18:$I$64</definedName>
    <definedName name="XDO_?YTM?81?">SMMDF!$I$18:$I$68</definedName>
    <definedName name="XDO_?YTM?82?">SMMDF!$I$18:$I$87</definedName>
    <definedName name="XDO_?YTM?83?">SMMDF!$I$18:$I$97</definedName>
    <definedName name="XDO_?YTM?84?">SMMDF!$I$18:$I$102</definedName>
    <definedName name="XDO_?YTM?85?">SLF!$I$30:$I$70</definedName>
    <definedName name="XDO_?YTM?86?">SLF!$I$30:$I$90</definedName>
    <definedName name="XDO_?YTM?87?">SLF!$I$30:$I$103</definedName>
    <definedName name="XDO_?YTM?88?">SLF!$I$30:$I$114</definedName>
    <definedName name="XDO_?YTM?89?">SLF!$I$30:$I$124</definedName>
    <definedName name="XDO_?YTM?9?">SLMF!$I$10:$I$86</definedName>
    <definedName name="XDO_?YTM?90?">SLF!$I$30:$I$129</definedName>
    <definedName name="XDO_?YTM?91?">SDBF!$I$18:$I$21</definedName>
    <definedName name="XDO_?YTM?92?">SDBF!$I$18:$I$35</definedName>
    <definedName name="XDO_?YTM?93?">SDBF!$I$18:$I$40</definedName>
    <definedName name="XDO_?YTM?94?">SDBF!$I$18:$I$59</definedName>
    <definedName name="XDO_?YTM?95?">SDBF!$I$18:$I$69</definedName>
    <definedName name="XDO_?YTM?96?">SDBF!$I$18:$I$74</definedName>
    <definedName name="XDO_?YTM?97?">SSF!$I$24</definedName>
    <definedName name="XDO_?YTM?98?">SSF!$I$24:$I$39</definedName>
    <definedName name="XDO_?YTM?99?">SSF!$I$24:$I$70</definedName>
    <definedName name="XDO_GROUP_?G_2?">SMEEF!$2:$102</definedName>
    <definedName name="XDO_GROUP_?G_2?1?">#REF!</definedName>
    <definedName name="XDO_GROUP_?G_2?10?">#REF!</definedName>
    <definedName name="XDO_GROUP_?G_2?100?">SMCF!$2:$103</definedName>
    <definedName name="XDO_GROUP_?G_2?101?">'SFMP- Series 61'!$2:$80</definedName>
    <definedName name="XDO_GROUP_?G_2?102?">'SFMP- Series 66'!$2:$78</definedName>
    <definedName name="XDO_GROUP_?G_2?103?">'SFMP- Series 67'!$2:$79</definedName>
    <definedName name="XDO_GROUP_?G_2?104?">'SFMP- Series 64'!$2:$75</definedName>
    <definedName name="XDO_GROUP_?G_2?105?">'SFMP- Series 68'!$2:$64</definedName>
    <definedName name="XDO_GROUP_?G_2?106?">SNM150IF!$2:$210</definedName>
    <definedName name="XDO_GROUP_?G_2?107?">SNS250IF!$2:$311</definedName>
    <definedName name="XDO_GROUP_?G_2?108?">'SCIGI-JUN 2036'!$2:$63</definedName>
    <definedName name="XDO_GROUP_?G_2?109?">'SCIGI-APR 2029'!$2:$61</definedName>
    <definedName name="XDO_GROUP_?G_2?11?">SEHF!$2:$149</definedName>
    <definedName name="XDO_GROUP_?G_2?110?">'SCISI-SEP 2027'!$2:$79</definedName>
    <definedName name="XDO_GROUP_?G_2?111?">'SFMP- Series 72'!$2:$64</definedName>
    <definedName name="XDO_GROUP_?G_2?112?">'SFMP- Series 73'!$2:$64</definedName>
    <definedName name="XDO_GROUP_?G_2?113?">SLDF!$2:$73</definedName>
    <definedName name="XDO_GROUP_?G_2?114?">'SFMP- Series 74'!$2:$73</definedName>
    <definedName name="XDO_GROUP_?G_2?115?">'SFMP- Series 76'!$2:$71</definedName>
    <definedName name="XDO_GROUP_?G_2?116?">'SFMP- Series 78'!$2:$73</definedName>
    <definedName name="XDO_GROUP_?G_2?117?">SDYF!$2:$104</definedName>
    <definedName name="XDO_GROUP_?G_2?118?">'SFMP- Series 79'!$2:$67</definedName>
    <definedName name="XDO_GROUP_?G_2?119?">'SFMP- Series 81'!$2:$82</definedName>
    <definedName name="XDO_GROUP_?G_2?12?">#REF!</definedName>
    <definedName name="XDO_GROUP_?G_2?120?">'SBI-BSE-SENSEX-IF'!$2:$90</definedName>
    <definedName name="XDO_GROUP_?G_2?121?">LIQUIDSBI!$2:$60</definedName>
    <definedName name="XDO_GROUP_?G_2?122?">SN50EWIF!$2:$110</definedName>
    <definedName name="XDO_GROUP_?G_2?123?">SEOF!$2:$87</definedName>
    <definedName name="XDO_GROUP_?G_2?124?">'SBI-AOF'!$2:$85</definedName>
    <definedName name="XDO_GROUP_?G_2?125?">#REF!</definedName>
    <definedName name="XDO_GROUP_?G_2?126?">#REF!</definedName>
    <definedName name="XDO_GROUP_?G_2?127?">#REF!</definedName>
    <definedName name="XDO_GROUP_?G_2?128?">#REF!</definedName>
    <definedName name="XDO_GROUP_?G_2?129?">#REF!</definedName>
    <definedName name="XDO_GROUP_?G_2?13?">SMIF!$2:$86</definedName>
    <definedName name="XDO_GROUP_?G_2?130?">#REF!</definedName>
    <definedName name="XDO_GROUP_?G_2?131?">#REF!</definedName>
    <definedName name="XDO_GROUP_?G_2?132?">#REF!</definedName>
    <definedName name="XDO_GROUP_?G_2?133?">#REF!</definedName>
    <definedName name="XDO_GROUP_?G_2?134?">#REF!</definedName>
    <definedName name="XDO_GROUP_?G_2?14?">#REF!</definedName>
    <definedName name="XDO_GROUP_?G_2?15?">SCOF!$2:$108</definedName>
    <definedName name="XDO_GROUP_?G_2?16?">STOF!$2:$86</definedName>
    <definedName name="XDO_GROUP_?G_2?17?">SHOF!$2:$90</definedName>
    <definedName name="XDO_GROUP_?G_2?18?">SCF!$2:$162</definedName>
    <definedName name="XDO_GROUP_?G_2?19?">SNIF!$2:$110</definedName>
    <definedName name="XDO_GROUP_?G_2?2?">#REF!</definedName>
    <definedName name="XDO_GROUP_?G_2?20?">'SMCBF-SP'!$2:$97</definedName>
    <definedName name="XDO_GROUP_?G_2?21?">SOF!$2:$64</definedName>
    <definedName name="XDO_GROUP_?G_2?22?">SMMDF!$2:$105</definedName>
    <definedName name="XDO_GROUP_?G_2?23?">SLF!$2:$132</definedName>
    <definedName name="XDO_GROUP_?G_2?24?">SDBF!$2:$77</definedName>
    <definedName name="XDO_GROUP_?G_2?25?">SSF!$2:$157</definedName>
    <definedName name="XDO_GROUP_?G_2?26?">SCRF!$2:$108</definedName>
    <definedName name="XDO_GROUP_?G_2?27?">SFEF!$2:$86</definedName>
    <definedName name="XDO_GROUP_?G_2?28?">SCHF!$2:$172</definedName>
    <definedName name="XDO_GROUP_?G_2?29?">SMUSD!$2:$128</definedName>
    <definedName name="XDO_GROUP_?G_2?3?">#REF!</definedName>
    <definedName name="XDO_GROUP_?G_2?30?">SMIDCAP!$2:$134</definedName>
    <definedName name="XDO_GROUP_?G_2?31?">SMCMF!$2:$63</definedName>
    <definedName name="XDO_GROUP_?G_2?32?">SMCOMMA!$2:$83</definedName>
    <definedName name="XDO_GROUP_?G_2?33?">SMGF!$2:$70</definedName>
    <definedName name="XDO_GROUP_?G_2?34?">SFLEXI!$2:$154</definedName>
    <definedName name="XDO_GROUP_?G_2?35?">SMAAF!$2:$165</definedName>
    <definedName name="XDO_GROUP_?G_2?36?">SBLUECHIP!$2:$113</definedName>
    <definedName name="XDO_GROUP_?G_2?37?">SAOF!$2:$263</definedName>
    <definedName name="XDO_GROUP_?G_2?38?">SIF!$2:$108</definedName>
    <definedName name="XDO_GROUP_?G_2?39?">SMLDF!$2:$138</definedName>
    <definedName name="XDO_GROUP_?G_2?4?">#REF!</definedName>
    <definedName name="XDO_GROUP_?G_2?40?">SSTDF!$2:$138</definedName>
    <definedName name="XDO_GROUP_?G_2?41?">SETFGOLD!$2:$62</definedName>
    <definedName name="XDO_GROUP_?G_2?42?">SPSU!$2:$86</definedName>
    <definedName name="XDO_GROUP_?G_2?43?">SGF!$2:$62</definedName>
    <definedName name="XDO_GROUP_?G_2?44?">SBISENSEX!$2:$90</definedName>
    <definedName name="XDO_GROUP_?G_2?45?">SSCF!$2:$115</definedName>
    <definedName name="XDO_GROUP_?G_2?46?">SBPF!$2:$108</definedName>
    <definedName name="XDO_GROUP_?G_2?47?">'SLTAF-I'!$2:$85</definedName>
    <definedName name="XDO_GROUP_?G_2?48?">'SLTAF-II'!$2:$85</definedName>
    <definedName name="XDO_GROUP_?G_2?49?">SBFS!$2:$82</definedName>
    <definedName name="XDO_GROUP_?G_2?5?">SLMF!$2:$143</definedName>
    <definedName name="XDO_GROUP_?G_2?50?">SETFNN50!$2:$110</definedName>
    <definedName name="XDO_GROUP_?G_2?51?">SETFNIFBK!$2:$72</definedName>
    <definedName name="XDO_GROUP_?G_2?52?">SETFBSE100!$2:$160</definedName>
    <definedName name="XDO_GROUP_?G_2?53?">SESF!$2:$216</definedName>
    <definedName name="XDO_GROUP_?G_2?54?">SETFNIF50!$2:$110</definedName>
    <definedName name="XDO_GROUP_?G_2?55?">'SLTAF-III'!$2:$86</definedName>
    <definedName name="XDO_GROUP_?G_2?56?">SETF10GILT!$2:$61</definedName>
    <definedName name="XDO_GROUP_?G_2?57?">'SLTAF-IV'!$2:$81</definedName>
    <definedName name="XDO_GROUP_?G_2?58?">'SLTAF-V'!$2:$83</definedName>
    <definedName name="XDO_GROUP_?G_2?59?">'SLTAF-VI'!$2:$107</definedName>
    <definedName name="XDO_GROUP_?G_2?6?">SLTEF!$2:$122</definedName>
    <definedName name="XDO_GROUP_?G_2?60?">SETFSN50!$2:$109</definedName>
    <definedName name="XDO_GROUP_?G_2?61?">SBIETFQLTY!$2:$90</definedName>
    <definedName name="XDO_GROUP_?G_2?62?">SCBF!$2:$156</definedName>
    <definedName name="XDO_GROUP_?G_2?63?">SEMVF!$2:$110</definedName>
    <definedName name="XDO_GROUP_?G_2?64?">'SFMP- Series 1'!$2:$72</definedName>
    <definedName name="XDO_GROUP_?G_2?65?">'SFMP- Series 6'!$2:$70</definedName>
    <definedName name="XDO_GROUP_?G_2?66?">'SFMP- Series 34'!$2:$64</definedName>
    <definedName name="XDO_GROUP_?G_2?67?">'SMCBF-IP'!$2:$101</definedName>
    <definedName name="XDO_GROUP_?G_2?68?">SFRDF!$2:$76</definedName>
    <definedName name="XDO_GROUP_?G_2?69?">SBIETFIT!$2:$70</definedName>
    <definedName name="XDO_GROUP_?G_2?7?">#REF!</definedName>
    <definedName name="XDO_GROUP_?G_2?70?">SBIETFPB!$2:$70</definedName>
    <definedName name="XDO_GROUP_?G_2?71?">'SRBF-AP'!$2:$109</definedName>
    <definedName name="XDO_GROUP_?G_2?72?">'SRBF-AHP'!$2:$120</definedName>
    <definedName name="XDO_GROUP_?G_2?73?">'SRBF-CHP'!$2:$118</definedName>
    <definedName name="XDO_GROUP_?G_2?74?">'SRBF-CP'!$2:$115</definedName>
    <definedName name="XDO_GROUP_?G_2?75?">'SIA-US EQUITY FOF'!$2:$61</definedName>
    <definedName name="XDO_GROUP_?G_2?76?">'SFMP- Series 41'!$2:$77</definedName>
    <definedName name="XDO_GROUP_?G_2?77?">'SFMP- Series 42'!$2:$85</definedName>
    <definedName name="XDO_GROUP_?G_2?78?">'SFMP- Series 43'!$2:$75</definedName>
    <definedName name="XDO_GROUP_?G_2?79?">'SNN50'!$2:$110</definedName>
    <definedName name="XDO_GROUP_?G_2?8?">#REF!</definedName>
    <definedName name="XDO_GROUP_?G_2?80?">'SFMP- Series 44'!$2:$76</definedName>
    <definedName name="XDO_GROUP_?G_2?81?">'SFMP- Series 45'!$2:$79</definedName>
    <definedName name="XDO_GROUP_?G_2?82?">SBIETFCON!$2:$90</definedName>
    <definedName name="XDO_GROUP_?G_2?83?">'SFMP- Series 46'!$2:$71</definedName>
    <definedName name="XDO_GROUP_?G_2?84?">'SFMP- Series 47'!$2:$69</definedName>
    <definedName name="XDO_GROUP_?G_2?85?">'SFMP- Series 48'!$2:$68</definedName>
    <definedName name="XDO_GROUP_?G_2?86?">SBAF!$2:$183</definedName>
    <definedName name="XDO_GROUP_?G_2?87?">'SFMP- Series 49'!$2:$75</definedName>
    <definedName name="XDO_GROUP_?G_2?88?">'SFMP- Series 50'!$2:$71</definedName>
    <definedName name="XDO_GROUP_?G_2?89?">'SFMP- Series 51'!$2:$80</definedName>
    <definedName name="XDO_GROUP_?G_2?9?">SMGLF!$2:$89</definedName>
    <definedName name="XDO_GROUP_?G_2?90?">'SFMP- Series 52'!$2:$74</definedName>
    <definedName name="XDO_GROUP_?G_2?91?">'SFMP- Series 53'!$2:$77</definedName>
    <definedName name="XDO_GROUP_?G_2?92?">'SFMP- Series 54'!$2:$67</definedName>
    <definedName name="XDO_GROUP_?G_2?93?">'SFMP- Series 55'!$2:$77</definedName>
    <definedName name="XDO_GROUP_?G_2?94?">'SFMP- Series 56'!$2:$68</definedName>
    <definedName name="XDO_GROUP_?G_2?95?">'SFMP- Series 57'!$2:$74</definedName>
    <definedName name="XDO_GROUP_?G_2?96?">'SFMP- Series 58'!$2:$72</definedName>
    <definedName name="XDO_GROUP_?G_2?97?">SCPSE!$2:$166</definedName>
    <definedName name="XDO_GROUP_?G_2?98?">'SFMP- Series 59'!$2:$63</definedName>
    <definedName name="XDO_GROUP_?G_2?99?">'SFMP- Series 60'!$2:$73</definedName>
    <definedName name="XDO_GROUP_?G_3?">SMEEF!$8:$101</definedName>
    <definedName name="XDO_GROUP_?G_3?1?">#REF!</definedName>
    <definedName name="XDO_GROUP_?G_3?10?">#REF!</definedName>
    <definedName name="XDO_GROUP_?G_3?100?">SMCF!$8:$102</definedName>
    <definedName name="XDO_GROUP_?G_3?101?">'SFMP- Series 61'!$16:$79</definedName>
    <definedName name="XDO_GROUP_?G_3?102?">'SFMP- Series 66'!$16:$77</definedName>
    <definedName name="XDO_GROUP_?G_3?103?">'SFMP- Series 67'!$16:$78</definedName>
    <definedName name="XDO_GROUP_?G_3?104?">'SFMP- Series 64'!$16:$74</definedName>
    <definedName name="XDO_GROUP_?G_3?105?">'SFMP- Series 68'!$16:$63</definedName>
    <definedName name="XDO_GROUP_?G_3?106?">SNM150IF!$8:$209</definedName>
    <definedName name="XDO_GROUP_?G_3?107?">SNS250IF!$8:$310</definedName>
    <definedName name="XDO_GROUP_?G_3?108?">'SCIGI-JUN 2036'!$16:$62</definedName>
    <definedName name="XDO_GROUP_?G_3?109?">'SCIGI-APR 2029'!$16:$60</definedName>
    <definedName name="XDO_GROUP_?G_3?11?">SEHF!$8:$148</definedName>
    <definedName name="XDO_GROUP_?G_3?110?">'SCISI-SEP 2027'!$16:$78</definedName>
    <definedName name="XDO_GROUP_?G_3?111?">'SFMP- Series 72'!$28:$63</definedName>
    <definedName name="XDO_GROUP_?G_3?112?">'SFMP- Series 73'!$28:$63</definedName>
    <definedName name="XDO_GROUP_?G_3?113?">SLDF!$16:$72</definedName>
    <definedName name="XDO_GROUP_?G_3?114?">'SFMP- Series 74'!$16:$72</definedName>
    <definedName name="XDO_GROUP_?G_3?115?">'SFMP- Series 76'!$16:$70</definedName>
    <definedName name="XDO_GROUP_?G_3?116?">'SFMP- Series 78'!$16:$72</definedName>
    <definedName name="XDO_GROUP_?G_3?117?">SDYF!$8:$103</definedName>
    <definedName name="XDO_GROUP_?G_3?118?">'SFMP- Series 79'!$16:$66</definedName>
    <definedName name="XDO_GROUP_?G_3?119?">'SFMP- Series 81'!$16:$81</definedName>
    <definedName name="XDO_GROUP_?G_3?12?">#REF!</definedName>
    <definedName name="XDO_GROUP_?G_3?120?">'SBI-BSE-SENSEX-IF'!$8:$89</definedName>
    <definedName name="XDO_GROUP_?G_3?121?">LIQUIDSBI!$40:$59</definedName>
    <definedName name="XDO_GROUP_?G_3?122?">SN50EWIF!$8:$109</definedName>
    <definedName name="XDO_GROUP_?G_3?123?">SEOF!$8:$86</definedName>
    <definedName name="XDO_GROUP_?G_3?124?">'SBI-AOF'!$8:$84</definedName>
    <definedName name="XDO_GROUP_?G_3?125?">#REF!</definedName>
    <definedName name="XDO_GROUP_?G_3?126?">#REF!</definedName>
    <definedName name="XDO_GROUP_?G_3?127?">#REF!</definedName>
    <definedName name="XDO_GROUP_?G_3?128?">#REF!</definedName>
    <definedName name="XDO_GROUP_?G_3?129?">#REF!</definedName>
    <definedName name="XDO_GROUP_?G_3?13?">SMIF!$16:$85</definedName>
    <definedName name="XDO_GROUP_?G_3?130?">#REF!</definedName>
    <definedName name="XDO_GROUP_?G_3?131?">#REF!</definedName>
    <definedName name="XDO_GROUP_?G_3?132?">#REF!</definedName>
    <definedName name="XDO_GROUP_?G_3?133?">#REF!</definedName>
    <definedName name="XDO_GROUP_?G_3?134?">#REF!</definedName>
    <definedName name="XDO_GROUP_?G_3?14?">#REF!</definedName>
    <definedName name="XDO_GROUP_?G_3?15?">SCOF!$8:$107</definedName>
    <definedName name="XDO_GROUP_?G_3?16?">STOF!$8:$85</definedName>
    <definedName name="XDO_GROUP_?G_3?17?">SHOF!$8:$89</definedName>
    <definedName name="XDO_GROUP_?G_3?18?">SCF!$8:$161</definedName>
    <definedName name="XDO_GROUP_?G_3?19?">SNIF!$8:$109</definedName>
    <definedName name="XDO_GROUP_?G_3?2?">#REF!</definedName>
    <definedName name="XDO_GROUP_?G_3?20?">'SMCBF-SP'!$8:$96</definedName>
    <definedName name="XDO_GROUP_?G_3?21?">SOF!$28:$63</definedName>
    <definedName name="XDO_GROUP_?G_3?22?">SMMDF!$16:$104</definedName>
    <definedName name="XDO_GROUP_?G_3?23?">SLF!$28:$131</definedName>
    <definedName name="XDO_GROUP_?G_3?24?">SDBF!$16:$76</definedName>
    <definedName name="XDO_GROUP_?G_3?25?">SSF!$16:$156</definedName>
    <definedName name="XDO_GROUP_?G_3?26?">SCRF!$8:$107</definedName>
    <definedName name="XDO_GROUP_?G_3?27?">SFEF!$8:$85</definedName>
    <definedName name="XDO_GROUP_?G_3?28?">SCHF!$8:$171</definedName>
    <definedName name="XDO_GROUP_?G_3?29?">SMUSD!$16:$127</definedName>
    <definedName name="XDO_GROUP_?G_3?3?">#REF!</definedName>
    <definedName name="XDO_GROUP_?G_3?30?">SMIDCAP!$8:$133</definedName>
    <definedName name="XDO_GROUP_?G_3?31?">SMCMF!$16:$62</definedName>
    <definedName name="XDO_GROUP_?G_3?32?">SMCOMMA!$8:$82</definedName>
    <definedName name="XDO_GROUP_?G_3?33?">SMGF!$16:$69</definedName>
    <definedName name="XDO_GROUP_?G_3?34?">SFLEXI!$8:$153</definedName>
    <definedName name="XDO_GROUP_?G_3?35?">SMAAF!$8:$164</definedName>
    <definedName name="XDO_GROUP_?G_3?36?">SBLUECHIP!$8:$112</definedName>
    <definedName name="XDO_GROUP_?G_3?37?">SAOF!$8:$262</definedName>
    <definedName name="XDO_GROUP_?G_3?38?">SIF!$8:$107</definedName>
    <definedName name="XDO_GROUP_?G_3?39?">SMLDF!$16:$137</definedName>
    <definedName name="XDO_GROUP_?G_3?4?">#REF!</definedName>
    <definedName name="XDO_GROUP_?G_3?40?">SSTDF!$16:$137</definedName>
    <definedName name="XDO_GROUP_?G_3?41?">SETFGOLD!$40:$61</definedName>
    <definedName name="XDO_GROUP_?G_3?42?">SPSU!$8:$85</definedName>
    <definedName name="XDO_GROUP_?G_3?43?">SGF!$40:$61</definedName>
    <definedName name="XDO_GROUP_?G_3?44?">SBISENSEX!$8:$89</definedName>
    <definedName name="XDO_GROUP_?G_3?45?">SSCF!$8:$114</definedName>
    <definedName name="XDO_GROUP_?G_3?46?">SBPF!$16:$107</definedName>
    <definedName name="XDO_GROUP_?G_3?47?">'SLTAF-I'!$8:$84</definedName>
    <definedName name="XDO_GROUP_?G_3?48?">'SLTAF-II'!$8:$84</definedName>
    <definedName name="XDO_GROUP_?G_3?49?">SBFS!$8:$81</definedName>
    <definedName name="XDO_GROUP_?G_3?5?">SLMF!$8:$142</definedName>
    <definedName name="XDO_GROUP_?G_3?50?">SETFNN50!$8:$109</definedName>
    <definedName name="XDO_GROUP_?G_3?51?">SETFNIFBK!$8:$71</definedName>
    <definedName name="XDO_GROUP_?G_3?52?">SETFBSE100!$8:$159</definedName>
    <definedName name="XDO_GROUP_?G_3?53?">SESF!$8:$215</definedName>
    <definedName name="XDO_GROUP_?G_3?54?">SETFNIF50!$8:$109</definedName>
    <definedName name="XDO_GROUP_?G_3?55?">'SLTAF-III'!$8:$85</definedName>
    <definedName name="XDO_GROUP_?G_3?56?">SETF10GILT!$16:$60</definedName>
    <definedName name="XDO_GROUP_?G_3?57?">'SLTAF-IV'!$8:$80</definedName>
    <definedName name="XDO_GROUP_?G_3?58?">'SLTAF-V'!$8:$82</definedName>
    <definedName name="XDO_GROUP_?G_3?59?">'SLTAF-VI'!$8:$106</definedName>
    <definedName name="XDO_GROUP_?G_3?6?">SLTEF!$8:$121</definedName>
    <definedName name="XDO_GROUP_?G_3?60?">SETFSN50!$8:$108</definedName>
    <definedName name="XDO_GROUP_?G_3?61?">SBIETFQLTY!$8:$89</definedName>
    <definedName name="XDO_GROUP_?G_3?62?">SCBF!$16:$155</definedName>
    <definedName name="XDO_GROUP_?G_3?63?">SEMVF!$8:$109</definedName>
    <definedName name="XDO_GROUP_?G_3?64?">'SFMP- Series 1'!$16:$71</definedName>
    <definedName name="XDO_GROUP_?G_3?65?">'SFMP- Series 6'!$16:$69</definedName>
    <definedName name="XDO_GROUP_?G_3?66?">'SFMP- Series 34'!$16:$63</definedName>
    <definedName name="XDO_GROUP_?G_3?67?">'SMCBF-IP'!$8:$100</definedName>
    <definedName name="XDO_GROUP_?G_3?68?">SFRDF!$16:$75</definedName>
    <definedName name="XDO_GROUP_?G_3?69?">SBIETFIT!$8:$69</definedName>
    <definedName name="XDO_GROUP_?G_3?7?">#REF!</definedName>
    <definedName name="XDO_GROUP_?G_3?70?">SBIETFPB!$8:$69</definedName>
    <definedName name="XDO_GROUP_?G_3?71?">'SRBF-AP'!$8:$108</definedName>
    <definedName name="XDO_GROUP_?G_3?72?">'SRBF-AHP'!$8:$119</definedName>
    <definedName name="XDO_GROUP_?G_3?73?">'SRBF-CHP'!$8:$117</definedName>
    <definedName name="XDO_GROUP_?G_3?74?">'SRBF-CP'!$8:$114</definedName>
    <definedName name="XDO_GROUP_?G_3?75?">'SIA-US EQUITY FOF'!$8:$60</definedName>
    <definedName name="XDO_GROUP_?G_3?76?">'SFMP- Series 41'!$16:$76</definedName>
    <definedName name="XDO_GROUP_?G_3?77?">'SFMP- Series 42'!$16:$84</definedName>
    <definedName name="XDO_GROUP_?G_3?78?">'SFMP- Series 43'!$16:$74</definedName>
    <definedName name="XDO_GROUP_?G_3?79?">'SNN50'!$8:$109</definedName>
    <definedName name="XDO_GROUP_?G_3?8?">#REF!</definedName>
    <definedName name="XDO_GROUP_?G_3?80?">'SFMP- Series 44'!$16:$75</definedName>
    <definedName name="XDO_GROUP_?G_3?81?">'SFMP- Series 45'!$16:$78</definedName>
    <definedName name="XDO_GROUP_?G_3?82?">SBIETFCON!$8:$89</definedName>
    <definedName name="XDO_GROUP_?G_3?83?">'SFMP- Series 46'!$16:$70</definedName>
    <definedName name="XDO_GROUP_?G_3?84?">'SFMP- Series 47'!$16:$68</definedName>
    <definedName name="XDO_GROUP_?G_3?85?">'SFMP- Series 48'!$16:$67</definedName>
    <definedName name="XDO_GROUP_?G_3?86?">SBAF!$8:$182</definedName>
    <definedName name="XDO_GROUP_?G_3?87?">'SFMP- Series 49'!$16:$74</definedName>
    <definedName name="XDO_GROUP_?G_3?88?">'SFMP- Series 50'!$16:$70</definedName>
    <definedName name="XDO_GROUP_?G_3?89?">'SFMP- Series 51'!$16:$79</definedName>
    <definedName name="XDO_GROUP_?G_3?9?">SMGLF!$8:$88</definedName>
    <definedName name="XDO_GROUP_?G_3?90?">'SFMP- Series 52'!$16:$73</definedName>
    <definedName name="XDO_GROUP_?G_3?91?">'SFMP- Series 53'!$16:$76</definedName>
    <definedName name="XDO_GROUP_?G_3?92?">'SFMP- Series 54'!$16:$66</definedName>
    <definedName name="XDO_GROUP_?G_3?93?">'SFMP- Series 55'!$16:$76</definedName>
    <definedName name="XDO_GROUP_?G_3?94?">'SFMP- Series 56'!$16:$67</definedName>
    <definedName name="XDO_GROUP_?G_3?95?">'SFMP- Series 57'!$16:$73</definedName>
    <definedName name="XDO_GROUP_?G_3?96?">'SFMP- Series 58'!$16:$71</definedName>
    <definedName name="XDO_GROUP_?G_3?97?">SCPSE!$16:$165</definedName>
    <definedName name="XDO_GROUP_?G_3?98?">'SFMP- Series 59'!$28:$62</definedName>
    <definedName name="XDO_GROUP_?G_3?99?">'SFMP- Series 60'!$16:$72</definedName>
    <definedName name="XDO_GROUP_?G_4?">SMEEF!$B$99:$IX$99</definedName>
    <definedName name="XDO_GROUP_?G_4?1?">#REF!</definedName>
    <definedName name="XDO_GROUP_?G_4?10?">SLMF!$B$90:$IV$92</definedName>
    <definedName name="XDO_GROUP_?G_4?100?">SSF!$B$74:$IV$120</definedName>
    <definedName name="XDO_GROUP_?G_4?101?">SSF!$B$124:$IV$128</definedName>
    <definedName name="XDO_GROUP_?G_4?102?">SSF!$B$139:$IV$139</definedName>
    <definedName name="XDO_GROUP_?G_4?103?">SSF!$B$149:$IV$149</definedName>
    <definedName name="XDO_GROUP_?G_4?104?">SSF!$B$154:$IV$154</definedName>
    <definedName name="XDO_GROUP_?G_4?105?">SCRF!$B$16:$IV$16</definedName>
    <definedName name="XDO_GROUP_?G_4?106?">SCRF!$B$21:$IV$55</definedName>
    <definedName name="XDO_GROUP_?G_4?107?">SCRF!$B$63:$IV$68</definedName>
    <definedName name="XDO_GROUP_?G_4?108?">SCRF!$B$77:$IV$77</definedName>
    <definedName name="XDO_GROUP_?G_4?109?">SCRF!$B$90:$IV$90</definedName>
    <definedName name="XDO_GROUP_?G_4?11?">SLMF!$B$96:$IV$96</definedName>
    <definedName name="XDO_GROUP_?G_4?110?">SCRF!$B$100:$IV$100</definedName>
    <definedName name="XDO_GROUP_?G_4?111?">SCRF!$B$105:$IV$105</definedName>
    <definedName name="XDO_GROUP_?G_4?112?">SFEF!$B$10:$IV$31</definedName>
    <definedName name="XDO_GROUP_?G_4?113?">SFEF!$B$37:$IV$37</definedName>
    <definedName name="XDO_GROUP_?G_4?114?">SFEF!$B$38:$IV$38</definedName>
    <definedName name="XDO_GROUP_?G_4?115?">SFEF!$B$59:$IV$59</definedName>
    <definedName name="XDO_GROUP_?G_4?116?">SFEF!$B$78:$IV$78</definedName>
    <definedName name="XDO_GROUP_?G_4?117?">SFEF!$B$83:$IV$83</definedName>
    <definedName name="XDO_GROUP_?G_4?118?">SCHF!$B$10:$IV$52</definedName>
    <definedName name="XDO_GROUP_?G_4?119?">SCHF!$B$60:$IV$60</definedName>
    <definedName name="XDO_GROUP_?G_4?12?">SLMF!$B$135:$IV$135</definedName>
    <definedName name="XDO_GROUP_?G_4?120?">SCHF!$B$65:$IV$110</definedName>
    <definedName name="XDO_GROUP_?G_4?121?">SCHF!$B$118:$IV$124</definedName>
    <definedName name="XDO_GROUP_?G_4?122?">SCHF!$B$128:$IV$135</definedName>
    <definedName name="XDO_GROUP_?G_4?123?">SCHF!$B$154:$IV$154</definedName>
    <definedName name="XDO_GROUP_?G_4?124?">SCHF!$B$164:$IV$164</definedName>
    <definedName name="XDO_GROUP_?G_4?125?">SCHF!$B$169:$IV$169</definedName>
    <definedName name="XDO_GROUP_?G_4?126?">SMUSD!$B$18:$IV$40</definedName>
    <definedName name="XDO_GROUP_?G_4?127?">SMUSD!$B$50:$IV$51</definedName>
    <definedName name="XDO_GROUP_?G_4?128?">SMUSD!$B$56:$IV$66</definedName>
    <definedName name="XDO_GROUP_?G_4?129?">SMUSD!$B$70:$IV$91</definedName>
    <definedName name="XDO_GROUP_?G_4?13?">SLMF!$B$140:$IV$140</definedName>
    <definedName name="XDO_GROUP_?G_4?130?">SMUSD!$B$95:$IV$99</definedName>
    <definedName name="XDO_GROUP_?G_4?131?">SMUSD!$B$110:$IV$110</definedName>
    <definedName name="XDO_GROUP_?G_4?132?">SMUSD!$B$120:$IV$120</definedName>
    <definedName name="XDO_GROUP_?G_4?133?">SMUSD!$B$125:$IV$125</definedName>
    <definedName name="XDO_GROUP_?G_4?134?">SMIDCAP!$B$10:$IV$82</definedName>
    <definedName name="XDO_GROUP_?G_4?135?">SMIDCAP!$B$107:$IV$107</definedName>
    <definedName name="XDO_GROUP_?G_4?136?">SMIDCAP!$B$126:$IV$126</definedName>
    <definedName name="XDO_GROUP_?G_4?137?">SMIDCAP!$B$131:$IV$131</definedName>
    <definedName name="XDO_GROUP_?G_4?138?">SMCMF!$B$24:$IV$26</definedName>
    <definedName name="XDO_GROUP_?G_4?139?">SMCMF!$B$55:$IV$55</definedName>
    <definedName name="XDO_GROUP_?G_4?14?">SLTEF!$B$10:$IV$71</definedName>
    <definedName name="XDO_GROUP_?G_4?140?">SMCMF!$B$60:$IV$60</definedName>
    <definedName name="XDO_GROUP_?G_4?141?">SMCOMMA!$B$10:$IV$32</definedName>
    <definedName name="XDO_GROUP_?G_4?142?">SMCOMMA!$B$75:$IV$75</definedName>
    <definedName name="XDO_GROUP_?G_4?143?">SMCOMMA!$B$80:$IV$80</definedName>
    <definedName name="XDO_GROUP_?G_4?144?">SMGF!$B$24:$IV$29</definedName>
    <definedName name="XDO_GROUP_?G_4?145?">SMGF!$B$33:$IV$35</definedName>
    <definedName name="XDO_GROUP_?G_4?146?">SMGF!$B$62:$IV$62</definedName>
    <definedName name="XDO_GROUP_?G_4?147?">SMGF!$B$67:$IV$67</definedName>
    <definedName name="XDO_GROUP_?G_4?148?">SFLEXI!$B$10:$IV$97</definedName>
    <definedName name="XDO_GROUP_?G_4?149?">SFLEXI!$B$103:$IV$106</definedName>
    <definedName name="XDO_GROUP_?G_4?15?">SLTEF!$B$114:$IV$114</definedName>
    <definedName name="XDO_GROUP_?G_4?150?">SFLEXI!$B$127:$IV$127</definedName>
    <definedName name="XDO_GROUP_?G_4?151?">SFLEXI!$B$146:$IV$146</definedName>
    <definedName name="XDO_GROUP_?G_4?152?">SFLEXI!$B$151:$IV$151</definedName>
    <definedName name="XDO_GROUP_?G_4?153?">SMAAF!$B$10:$IV$62</definedName>
    <definedName name="XDO_GROUP_?G_4?154?">SMAAF!$B$74:$IV$74</definedName>
    <definedName name="XDO_GROUP_?G_4?155?">SMAAF!$B$70:$IV$70</definedName>
    <definedName name="XDO_GROUP_?G_4?156?">SMAAF!$B$83:$IV$106</definedName>
    <definedName name="XDO_GROUP_?G_4?157?">SMAAF!$B$116:$IV$119</definedName>
    <definedName name="XDO_GROUP_?G_4?158?">SMAAF!$B$123:$IV$125</definedName>
    <definedName name="XDO_GROUP_?G_4?159?">SMAAF!$B$130:$IV$131</definedName>
    <definedName name="XDO_GROUP_?G_4?16?">SLTEF!$B$119:$IV$119</definedName>
    <definedName name="XDO_GROUP_?G_4?160?">SMAAF!$B$144:$IV$145</definedName>
    <definedName name="XDO_GROUP_?G_4?161?">SMAAF!$B$157:$IV$157</definedName>
    <definedName name="XDO_GROUP_?G_4?162?">SMAAF!$B$162:$IV$162</definedName>
    <definedName name="XDO_GROUP_?G_4?163?">SBLUECHIP!$B$10:$IV$59</definedName>
    <definedName name="XDO_GROUP_?G_4?164?">SBLUECHIP!$B$84:$IV$86</definedName>
    <definedName name="XDO_GROUP_?G_4?165?">SBLUECHIP!$B$105:$IV$105</definedName>
    <definedName name="XDO_GROUP_?G_4?166?">SBLUECHIP!$B$110:$IV$110</definedName>
    <definedName name="XDO_GROUP_?G_4?167?">SAOF!$B$10:$IV$175</definedName>
    <definedName name="XDO_GROUP_?G_4?168?">SAOF!$B$184:$IV$197</definedName>
    <definedName name="XDO_GROUP_?G_4?169?">SAOF!$B$210:$IV$216</definedName>
    <definedName name="XDO_GROUP_?G_4?17?">#REF!</definedName>
    <definedName name="XDO_GROUP_?G_4?170?">SAOF!$B$220:$IV$221</definedName>
    <definedName name="XDO_GROUP_?G_4?171?">SAOF!$B$225:$IV$233</definedName>
    <definedName name="XDO_GROUP_?G_4?172?">SAOF!$B$242:$IV$243</definedName>
    <definedName name="XDO_GROUP_?G_4?173?">SAOF!$B$255:$IV$255</definedName>
    <definedName name="XDO_GROUP_?G_4?174?">SAOF!$B$260:$IV$260</definedName>
    <definedName name="XDO_GROUP_?G_4?175?">SIF!$B$10:$IV$53</definedName>
    <definedName name="XDO_GROUP_?G_4?176?">SIF!$B$61:$IV$61</definedName>
    <definedName name="XDO_GROUP_?G_4?177?">SIF!$B$100:$IV$100</definedName>
    <definedName name="XDO_GROUP_?G_4?178?">SIF!$B$105:$IV$105</definedName>
    <definedName name="XDO_GROUP_?G_4?179?">SMLDF!$B$18:$IV$70</definedName>
    <definedName name="XDO_GROUP_?G_4?18?">#REF!</definedName>
    <definedName name="XDO_GROUP_?G_4?180?">SMLDF!$B$78:$IV$81</definedName>
    <definedName name="XDO_GROUP_?G_4?181?">SMLDF!$B$85:$IV$85</definedName>
    <definedName name="XDO_GROUP_?G_4?182?">SMLDF!$B$90:$IV$93</definedName>
    <definedName name="XDO_GROUP_?G_4?183?">SMLDF!$B$97:$IV$104</definedName>
    <definedName name="XDO_GROUP_?G_4?184?">SMLDF!$B$112:$IV$113</definedName>
    <definedName name="XDO_GROUP_?G_4?185?">SMLDF!$B$120:$IV$120</definedName>
    <definedName name="XDO_GROUP_?G_4?186?">SMLDF!$B$130:$IV$130</definedName>
    <definedName name="XDO_GROUP_?G_4?187?">SMLDF!$B$135:$IV$135</definedName>
    <definedName name="XDO_GROUP_?G_4?188?">SSTDF!$B$18:$IV$80</definedName>
    <definedName name="XDO_GROUP_?G_4?189?">SSTDF!$B$88:$IV$96</definedName>
    <definedName name="XDO_GROUP_?G_4?19?">#REF!</definedName>
    <definedName name="XDO_GROUP_?G_4?190?">SSTDF!$B$100:$IV$100</definedName>
    <definedName name="XDO_GROUP_?G_4?191?">SSTDF!$B$113:$IV$113</definedName>
    <definedName name="XDO_GROUP_?G_4?192?">SSTDF!$B$120:$IV$120</definedName>
    <definedName name="XDO_GROUP_?G_4?193?">SSTDF!$B$130:$IV$130</definedName>
    <definedName name="XDO_GROUP_?G_4?194?">SSTDF!$B$135:$IV$135</definedName>
    <definedName name="XDO_GROUP_?G_4?195?">SETFGOLD!$B$46:$IV$46</definedName>
    <definedName name="XDO_GROUP_?G_4?196?">SETFGOLD!$B$54:$IV$54</definedName>
    <definedName name="XDO_GROUP_?G_4?197?">SETFGOLD!$B$59:$IV$59</definedName>
    <definedName name="XDO_GROUP_?G_4?198?">SPSU!$B$10:$IV$35</definedName>
    <definedName name="XDO_GROUP_?G_4?199?">SPSU!$B$78:$IV$78</definedName>
    <definedName name="XDO_GROUP_?G_4?2?">#REF!</definedName>
    <definedName name="XDO_GROUP_?G_4?20?">#REF!</definedName>
    <definedName name="XDO_GROUP_?G_4?200?">SPSU!$B$83:$IV$83</definedName>
    <definedName name="XDO_GROUP_?G_4?201?">SGF!$B$42:$IV$42</definedName>
    <definedName name="XDO_GROUP_?G_4?202?">SGF!$B$54:$IV$54</definedName>
    <definedName name="XDO_GROUP_?G_4?203?">SGF!$B$59:$IV$59</definedName>
    <definedName name="XDO_GROUP_?G_4?204?">SBISENSEX!$B$10:$IV$39</definedName>
    <definedName name="XDO_GROUP_?G_4?205?">SBISENSEX!$B$82:$IV$82</definedName>
    <definedName name="XDO_GROUP_?G_4?206?">SBISENSEX!$B$87:$IV$87</definedName>
    <definedName name="XDO_GROUP_?G_4?207?">SSCF!$B$10:$IV$64</definedName>
    <definedName name="XDO_GROUP_?G_4?208?">SSCF!$B$107:$IV$107</definedName>
    <definedName name="XDO_GROUP_?G_4?209?">SSCF!$B$112:$IV$112</definedName>
    <definedName name="XDO_GROUP_?G_4?21?">SMGLF!$B$10:$IV$33</definedName>
    <definedName name="XDO_GROUP_?G_4?210?">SBPF!$B$18:$IV$57</definedName>
    <definedName name="XDO_GROUP_?G_4?211?">SBPF!$B$65:$IV$69</definedName>
    <definedName name="XDO_GROUP_?G_4?212?">SBPF!$B$90:$IV$90</definedName>
    <definedName name="XDO_GROUP_?G_4?213?">SBPF!$B$100:$IV$100</definedName>
    <definedName name="XDO_GROUP_?G_4?214?">SBPF!$B$105:$IV$105</definedName>
    <definedName name="XDO_GROUP_?G_4?215?">'SLTAF-I'!$B$10:$IV$34</definedName>
    <definedName name="XDO_GROUP_?G_4?216?">'SLTAF-I'!$B$77:$IV$77</definedName>
    <definedName name="XDO_GROUP_?G_4?217?">'SLTAF-I'!$B$82:$IV$82</definedName>
    <definedName name="XDO_GROUP_?G_4?218?">'SLTAF-II'!$B$10:$IV$34</definedName>
    <definedName name="XDO_GROUP_?G_4?219?">'SLTAF-II'!$B$77:$IV$77</definedName>
    <definedName name="XDO_GROUP_?G_4?22?">SMGLF!$B$39:$IV$42</definedName>
    <definedName name="XDO_GROUP_?G_4?220?">'SLTAF-II'!$B$82:$IV$82</definedName>
    <definedName name="XDO_GROUP_?G_4?221?">SBFS!$B$10:$IV$31</definedName>
    <definedName name="XDO_GROUP_?G_4?222?">SBFS!$B$74:$IV$74</definedName>
    <definedName name="XDO_GROUP_?G_4?223?">SBFS!$B$79:$IV$79</definedName>
    <definedName name="XDO_GROUP_?G_4?224?">SETFNN50!$B$10:$IV$59</definedName>
    <definedName name="XDO_GROUP_?G_4?225?">SETFNN50!$B$102:$IV$102</definedName>
    <definedName name="XDO_GROUP_?G_4?226?">SETFNN50!$B$107:$IV$107</definedName>
    <definedName name="XDO_GROUP_?G_4?227?">SETFNIFBK!$B$10:$IV$21</definedName>
    <definedName name="XDO_GROUP_?G_4?228?">SETFNIFBK!$B$64:$IV$64</definedName>
    <definedName name="XDO_GROUP_?G_4?229?">SETFNIFBK!$B$69:$IV$69</definedName>
    <definedName name="XDO_GROUP_?G_4?23?">SMGLF!$B$40:$IV$40</definedName>
    <definedName name="XDO_GROUP_?G_4?230?">SETFBSE100!$B$10:$IV$110</definedName>
    <definedName name="XDO_GROUP_?G_4?231?">SETFBSE100!$B$157:$IV$157</definedName>
    <definedName name="XDO_GROUP_?G_4?232?">SESF!$B$10:$IV$127</definedName>
    <definedName name="XDO_GROUP_?G_4?233?">SESF!$B$133:$IV$133</definedName>
    <definedName name="XDO_GROUP_?G_4?234?">SESF!$B$142:$IV$142</definedName>
    <definedName name="XDO_GROUP_?G_4?235?">SESF!$B$137:$IV$138</definedName>
    <definedName name="XDO_GROUP_?G_4?236?">SESF!$B$147:$IV$164</definedName>
    <definedName name="XDO_GROUP_?G_4?237?">SESF!$B$172:$IV$174</definedName>
    <definedName name="XDO_GROUP_?G_4?238?">SESF!$B$181:$IV$182</definedName>
    <definedName name="XDO_GROUP_?G_4?239?">SESF!$B$188:$IV$189</definedName>
    <definedName name="XDO_GROUP_?G_4?24?">SMGLF!$B$81:$IV$81</definedName>
    <definedName name="XDO_GROUP_?G_4?240?">SESF!$B$208:$IV$208</definedName>
    <definedName name="XDO_GROUP_?G_4?241?">SESF!$B$213:$IV$213</definedName>
    <definedName name="XDO_GROUP_?G_4?242?">SETFNIF50!$B$10:$IV$59</definedName>
    <definedName name="XDO_GROUP_?G_4?243?">SETFNIF50!$B$102:$IV$102</definedName>
    <definedName name="XDO_GROUP_?G_4?244?">SETFNIF50!$B$107:$IV$107</definedName>
    <definedName name="XDO_GROUP_?G_4?245?">'SLTAF-III'!$B$10:$IV$35</definedName>
    <definedName name="XDO_GROUP_?G_4?246?">'SLTAF-III'!$B$78:$IV$78</definedName>
    <definedName name="XDO_GROUP_?G_4?247?">'SLTAF-III'!$B$83:$IV$83</definedName>
    <definedName name="XDO_GROUP_?G_4?248?">SETF10GILT!$B$24:$IV$24</definedName>
    <definedName name="XDO_GROUP_?G_4?249?">SETF10GILT!$B$53:$IV$53</definedName>
    <definedName name="XDO_GROUP_?G_4?25?">SMGLF!$B$86:$IV$86</definedName>
    <definedName name="XDO_GROUP_?G_4?250?">SETF10GILT!$B$58:$IV$58</definedName>
    <definedName name="XDO_GROUP_?G_4?251?">'SLTAF-IV'!$B$10:$IV$30</definedName>
    <definedName name="XDO_GROUP_?G_4?252?">'SLTAF-IV'!$B$73:$IV$73</definedName>
    <definedName name="XDO_GROUP_?G_4?253?">'SLTAF-IV'!$B$78:$IV$78</definedName>
    <definedName name="XDO_GROUP_?G_4?254?">'SLTAF-V'!$B$10:$IV$32</definedName>
    <definedName name="XDO_GROUP_?G_4?255?">'SLTAF-V'!$B$75:$IV$75</definedName>
    <definedName name="XDO_GROUP_?G_4?256?">'SLTAF-V'!$B$80:$IV$80</definedName>
    <definedName name="XDO_GROUP_?G_4?257?">'SLTAF-VI'!$B$10:$IV$56</definedName>
    <definedName name="XDO_GROUP_?G_4?258?">'SLTAF-VI'!$B$99:$IV$99</definedName>
    <definedName name="XDO_GROUP_?G_4?259?">'SLTAF-VI'!$B$104:$IV$104</definedName>
    <definedName name="XDO_GROUP_?G_4?26?">#REF!</definedName>
    <definedName name="XDO_GROUP_?G_4?260?">SETFSN50!$B$10:$IV$59</definedName>
    <definedName name="XDO_GROUP_?G_4?261?">SETFSN50!$B$106:$IV$106</definedName>
    <definedName name="XDO_GROUP_?G_4?262?">SBIETFQLTY!$B$10:$IV$39</definedName>
    <definedName name="XDO_GROUP_?G_4?263?">SBIETFQLTY!$B$82:$IV$82</definedName>
    <definedName name="XDO_GROUP_?G_4?264?">SBIETFQLTY!$B$87:$IV$87</definedName>
    <definedName name="XDO_GROUP_?G_4?265?">SCBF!$B$18:$IV$102</definedName>
    <definedName name="XDO_GROUP_?G_4?266?">SCBF!$B$110:$IV$115</definedName>
    <definedName name="XDO_GROUP_?G_4?267?">SCBF!$B$119:$IV$119</definedName>
    <definedName name="XDO_GROUP_?G_4?268?">SCBF!$B$138:$IV$138</definedName>
    <definedName name="XDO_GROUP_?G_4?269?">SCBF!$B$148:$IV$148</definedName>
    <definedName name="XDO_GROUP_?G_4?27?">#REF!</definedName>
    <definedName name="XDO_GROUP_?G_4?270?">SCBF!$B$153:$IV$153</definedName>
    <definedName name="XDO_GROUP_?G_4?271?">SEMVF!$B$10:$IV$59</definedName>
    <definedName name="XDO_GROUP_?G_4?272?">SEMVF!$B$102:$IV$102</definedName>
    <definedName name="XDO_GROUP_?G_4?273?">SEMVF!$B$107:$IV$107</definedName>
    <definedName name="XDO_GROUP_?G_4?274?">'SFMP- Series 1'!$B$26:$IV$31</definedName>
    <definedName name="XDO_GROUP_?G_4?275?">'SFMP- Series 1'!$B$44:$IV$49</definedName>
    <definedName name="XDO_GROUP_?G_4?276?">'SFMP- Series 1'!$B$64:$IV$64</definedName>
    <definedName name="XDO_GROUP_?G_4?277?">'SFMP- Series 1'!$B$69:$IV$69</definedName>
    <definedName name="XDO_GROUP_?G_4?278?">'SFMP- Series 6'!$B$26:$IV$29</definedName>
    <definedName name="XDO_GROUP_?G_4?279?">'SFMP- Series 6'!$B$42:$IV$47</definedName>
    <definedName name="XDO_GROUP_?G_4?28?">SEHF!$B$10:$IV$40</definedName>
    <definedName name="XDO_GROUP_?G_4?280?">'SFMP- Series 6'!$B$62:$IV$62</definedName>
    <definedName name="XDO_GROUP_?G_4?281?">'SFMP- Series 6'!$B$67:$IV$67</definedName>
    <definedName name="XDO_GROUP_?G_4?282?">'SFMP- Series 34'!$B$26:$IV$26</definedName>
    <definedName name="XDO_GROUP_?G_4?283?">'SFMP- Series 34'!$B$39:$IV$41</definedName>
    <definedName name="XDO_GROUP_?G_4?284?">'SFMP- Series 34'!$B$56:$IV$56</definedName>
    <definedName name="XDO_GROUP_?G_4?285?">'SFMP- Series 34'!$B$61:$IV$61</definedName>
    <definedName name="XDO_GROUP_?G_4?286?">'SMCBF-IP'!$B$10:$IV$42</definedName>
    <definedName name="XDO_GROUP_?G_4?287?">'SMCBF-IP'!$B$48:$IV$50</definedName>
    <definedName name="XDO_GROUP_?G_4?288?">'SMCBF-IP'!$B$49:$IV$49</definedName>
    <definedName name="XDO_GROUP_?G_4?289?">'SMCBF-IP'!$B$54:$IV$54</definedName>
    <definedName name="XDO_GROUP_?G_4?29?">SEHF!$B$44:$IV$45</definedName>
    <definedName name="XDO_GROUP_?G_4?290?">'SMCBF-IP'!$B$93:$IV$93</definedName>
    <definedName name="XDO_GROUP_?G_4?291?">'SMCBF-IP'!$B$98:$IV$98</definedName>
    <definedName name="XDO_GROUP_?G_4?292?">SFRDF!$B$18:$IV$26</definedName>
    <definedName name="XDO_GROUP_?G_4?293?">SFRDF!$B$34:$IV$35</definedName>
    <definedName name="XDO_GROUP_?G_4?294?">SFRDF!$B$39:$IV$39</definedName>
    <definedName name="XDO_GROUP_?G_4?295?">SFRDF!$B$58:$IV$58</definedName>
    <definedName name="XDO_GROUP_?G_4?296?">SFRDF!$B$68:$IV$68</definedName>
    <definedName name="XDO_GROUP_?G_4?297?">SFRDF!$B$73:$IV$73</definedName>
    <definedName name="XDO_GROUP_?G_4?298?">SBIETFIT!$B$10:$IV$19</definedName>
    <definedName name="XDO_GROUP_?G_4?299?">SBIETFIT!$B$62:$IV$62</definedName>
    <definedName name="XDO_GROUP_?G_4?3?">#REF!</definedName>
    <definedName name="XDO_GROUP_?G_4?30?">SEHF!$B$56:$IV$56</definedName>
    <definedName name="XDO_GROUP_?G_4?300?">SBIETFIT!$B$67:$IV$67</definedName>
    <definedName name="XDO_GROUP_?G_4?301?">SBIETFPB!$B$10:$IV$19</definedName>
    <definedName name="XDO_GROUP_?G_4?302?">SBIETFPB!$B$62:$IV$62</definedName>
    <definedName name="XDO_GROUP_?G_4?303?">SBIETFPB!$B$67:$IV$67</definedName>
    <definedName name="XDO_GROUP_?G_4?304?">'SRBF-AP'!$B$10:$IV$51</definedName>
    <definedName name="XDO_GROUP_?G_4?305?">'SRBF-AP'!$B$60:$IV$61</definedName>
    <definedName name="XDO_GROUP_?G_4?306?">'SRBF-AP'!$B$69:$IV$70</definedName>
    <definedName name="XDO_GROUP_?G_4?307?">'SRBF-AP'!$B$74:$IV$74</definedName>
    <definedName name="XDO_GROUP_?G_4?308?">'SRBF-AP'!$B$101:$IV$101</definedName>
    <definedName name="XDO_GROUP_?G_4?309?">'SRBF-AP'!$B$106:$IV$106</definedName>
    <definedName name="XDO_GROUP_?G_4?31?">SEHF!$B$51:$IV$52</definedName>
    <definedName name="XDO_GROUP_?G_4?310?">'SRBF-AHP'!$B$10:$IV$51</definedName>
    <definedName name="XDO_GROUP_?G_4?311?">'SRBF-AHP'!$B$63:$IV$63</definedName>
    <definedName name="XDO_GROUP_?G_4?312?">'SRBF-AHP'!$B$59:$IV$59</definedName>
    <definedName name="XDO_GROUP_?G_4?313?">'SRBF-AHP'!$B$68:$IV$70</definedName>
    <definedName name="XDO_GROUP_?G_4?314?">'SRBF-AHP'!$B$78:$IV$80</definedName>
    <definedName name="XDO_GROUP_?G_4?315?">'SRBF-AHP'!$B$84:$IV$85</definedName>
    <definedName name="XDO_GROUP_?G_4?316?">'SRBF-AHP'!$B$112:$IV$112</definedName>
    <definedName name="XDO_GROUP_?G_4?317?">'SRBF-AHP'!$B$117:$IV$117</definedName>
    <definedName name="XDO_GROUP_?G_4?318?">'SRBF-CHP'!$B$10:$IV$51</definedName>
    <definedName name="XDO_GROUP_?G_4?319?">'SRBF-CHP'!$B$60:$IV$68</definedName>
    <definedName name="XDO_GROUP_?G_4?32?">SEHF!$B$61:$IV$92</definedName>
    <definedName name="XDO_GROUP_?G_4?320?">'SRBF-CHP'!$B$76:$IV$81</definedName>
    <definedName name="XDO_GROUP_?G_4?321?">'SRBF-CHP'!$B$110:$IV$110</definedName>
    <definedName name="XDO_GROUP_?G_4?322?">'SRBF-CHP'!$B$115:$IV$115</definedName>
    <definedName name="XDO_GROUP_?G_4?323?">'SRBF-CP'!$B$10:$IV$51</definedName>
    <definedName name="XDO_GROUP_?G_4?324?">'SRBF-CP'!$B$60:$IV$66</definedName>
    <definedName name="XDO_GROUP_?G_4?325?">'SRBF-CP'!$B$74:$IV$78</definedName>
    <definedName name="XDO_GROUP_?G_4?326?">'SRBF-CP'!$B$107:$IV$107</definedName>
    <definedName name="XDO_GROUP_?G_4?327?">'SRBF-CP'!$B$112:$IV$112</definedName>
    <definedName name="XDO_GROUP_?G_4?328?">'SIA-US EQUITY FOF'!$B$14:$IV$14</definedName>
    <definedName name="XDO_GROUP_?G_4?329?">'SIA-US EQUITY FOF'!$B$53:$IV$53</definedName>
    <definedName name="XDO_GROUP_?G_4?33?">SEHF!$B$100:$IV$106</definedName>
    <definedName name="XDO_GROUP_?G_4?330?">'SIA-US EQUITY FOF'!$B$58:$IV$58</definedName>
    <definedName name="XDO_GROUP_?G_4?331?">'SFMP- Series 41'!$B$18:$IV$19</definedName>
    <definedName name="XDO_GROUP_?G_4?332?">'SFMP- Series 41'!$B$27:$IV$27</definedName>
    <definedName name="XDO_GROUP_?G_4?333?">'SFMP- Series 41'!$B$31:$IV$34</definedName>
    <definedName name="XDO_GROUP_?G_4?334?">'SFMP- Series 41'!$B$47:$IV$54</definedName>
    <definedName name="XDO_GROUP_?G_4?335?">'SFMP- Series 41'!$B$69:$IV$69</definedName>
    <definedName name="XDO_GROUP_?G_4?336?">'SFMP- Series 41'!$B$74:$IV$74</definedName>
    <definedName name="XDO_GROUP_?G_4?337?">'SFMP- Series 42'!$B$18:$IV$18</definedName>
    <definedName name="XDO_GROUP_?G_4?338?">'SFMP- Series 42'!$B$28:$IV$40</definedName>
    <definedName name="XDO_GROUP_?G_4?339?">'SFMP- Series 42'!$B$53:$IV$62</definedName>
    <definedName name="XDO_GROUP_?G_4?34?">SEHF!$B$110:$IV$113</definedName>
    <definedName name="XDO_GROUP_?G_4?340?">'SFMP- Series 42'!$B$77:$IV$77</definedName>
    <definedName name="XDO_GROUP_?G_4?341?">'SFMP- Series 42'!$B$82:$IV$82</definedName>
    <definedName name="XDO_GROUP_?G_4?342?">'SFMP- Series 43'!$B$26:$IV$34</definedName>
    <definedName name="XDO_GROUP_?G_4?343?">'SFMP- Series 43'!$B$47:$IV$52</definedName>
    <definedName name="XDO_GROUP_?G_4?344?">'SFMP- Series 43'!$B$67:$IV$67</definedName>
    <definedName name="XDO_GROUP_?G_4?345?">'SFMP- Series 43'!$B$72:$IV$72</definedName>
    <definedName name="XDO_GROUP_?G_4?346?">'SNN50'!$B$10:$IV$59</definedName>
    <definedName name="XDO_GROUP_?G_4?347?">'SNN50'!$B$102:$IV$102</definedName>
    <definedName name="XDO_GROUP_?G_4?348?">'SNN50'!$B$107:$IV$107</definedName>
    <definedName name="XDO_GROUP_?G_4?349?">'SFMP- Series 44'!$B$26:$IV$31</definedName>
    <definedName name="XDO_GROUP_?G_4?35?">SEHF!$B$126:$IV$126</definedName>
    <definedName name="XDO_GROUP_?G_4?350?">'SFMP- Series 44'!$B$44:$IV$53</definedName>
    <definedName name="XDO_GROUP_?G_4?351?">'SFMP- Series 44'!$B$68:$IV$68</definedName>
    <definedName name="XDO_GROUP_?G_4?352?">'SFMP- Series 44'!$B$73:$IV$73</definedName>
    <definedName name="XDO_GROUP_?G_4?353?">'SFMP- Series 45'!$B$26:$IV$33</definedName>
    <definedName name="XDO_GROUP_?G_4?354?">'SFMP- Series 45'!$B$46:$IV$56</definedName>
    <definedName name="XDO_GROUP_?G_4?355?">'SFMP- Series 45'!$B$71:$IV$71</definedName>
    <definedName name="XDO_GROUP_?G_4?356?">'SFMP- Series 45'!$B$76:$IV$76</definedName>
    <definedName name="XDO_GROUP_?G_4?357?">SBIETFCON!$B$10:$IV$39</definedName>
    <definedName name="XDO_GROUP_?G_4?358?">SBIETFCON!$B$82:$IV$82</definedName>
    <definedName name="XDO_GROUP_?G_4?359?">SBIETFCON!$B$87:$IV$87</definedName>
    <definedName name="XDO_GROUP_?G_4?36?">SEHF!$B$141:$IV$141</definedName>
    <definedName name="XDO_GROUP_?G_4?360?">'SFMP- Series 46'!$B$26:$IV$29</definedName>
    <definedName name="XDO_GROUP_?G_4?361?">'SFMP- Series 46'!$B$42:$IV$48</definedName>
    <definedName name="XDO_GROUP_?G_4?362?">'SFMP- Series 46'!$B$63:$IV$63</definedName>
    <definedName name="XDO_GROUP_?G_4?363?">'SFMP- Series 46'!$B$68:$IV$68</definedName>
    <definedName name="XDO_GROUP_?G_4?364?">'SFMP- Series 47'!$B$26:$IV$27</definedName>
    <definedName name="XDO_GROUP_?G_4?365?">'SFMP- Series 47'!$B$40:$IV$46</definedName>
    <definedName name="XDO_GROUP_?G_4?366?">'SFMP- Series 47'!$B$61:$IV$61</definedName>
    <definedName name="XDO_GROUP_?G_4?367?">'SFMP- Series 47'!$B$66:$IV$66</definedName>
    <definedName name="XDO_GROUP_?G_4?368?">'SFMP- Series 48'!$B$26:$IV$28</definedName>
    <definedName name="XDO_GROUP_?G_4?369?">'SFMP- Series 48'!$B$41:$IV$45</definedName>
    <definedName name="XDO_GROUP_?G_4?37?">SEHF!$B$146:$IV$146</definedName>
    <definedName name="XDO_GROUP_?G_4?370?">'SFMP- Series 48'!$B$60:$IV$60</definedName>
    <definedName name="XDO_GROUP_?G_4?371?">'SFMP- Series 48'!$B$65:$IV$65</definedName>
    <definedName name="XDO_GROUP_?G_4?372?">SBAF!$B$10:$IV$81</definedName>
    <definedName name="XDO_GROUP_?G_4?373?">SBAF!$B$87:$IV$87</definedName>
    <definedName name="XDO_GROUP_?G_4?374?">SBAF!$B$95:$IV$95</definedName>
    <definedName name="XDO_GROUP_?G_4?375?">SBAF!$B$91:$IV$91</definedName>
    <definedName name="XDO_GROUP_?G_4?376?">SBAF!$B$104:$IV$122</definedName>
    <definedName name="XDO_GROUP_?G_4?377?">SBAF!$B$130:$IV$135</definedName>
    <definedName name="XDO_GROUP_?G_4?378?">SBAF!$B$139:$IV$147</definedName>
    <definedName name="XDO_GROUP_?G_4?379?">SBAF!$B$156:$IV$156</definedName>
    <definedName name="XDO_GROUP_?G_4?38?">#REF!</definedName>
    <definedName name="XDO_GROUP_?G_4?380?">SBAF!$B$175:$IV$175</definedName>
    <definedName name="XDO_GROUP_?G_4?381?">SBAF!$B$180:$IV$180</definedName>
    <definedName name="XDO_GROUP_?G_4?382?">'SFMP- Series 49'!$B$26:$IV$33</definedName>
    <definedName name="XDO_GROUP_?G_4?383?">'SFMP- Series 49'!$B$46:$IV$52</definedName>
    <definedName name="XDO_GROUP_?G_4?384?">'SFMP- Series 49'!$B$67:$IV$67</definedName>
    <definedName name="XDO_GROUP_?G_4?385?">'SFMP- Series 49'!$B$72:$IV$72</definedName>
    <definedName name="XDO_GROUP_?G_4?386?">'SFMP- Series 50'!$B$26:$IV$30</definedName>
    <definedName name="XDO_GROUP_?G_4?387?">'SFMP- Series 50'!$B$43:$IV$48</definedName>
    <definedName name="XDO_GROUP_?G_4?388?">'SFMP- Series 50'!$B$63:$IV$63</definedName>
    <definedName name="XDO_GROUP_?G_4?389?">'SFMP- Series 50'!$B$68:$IV$68</definedName>
    <definedName name="XDO_GROUP_?G_4?39?">#REF!</definedName>
    <definedName name="XDO_GROUP_?G_4?390?">'SFMP- Series 51'!$B$26:$IV$36</definedName>
    <definedName name="XDO_GROUP_?G_4?391?">'SFMP- Series 51'!$B$49:$IV$57</definedName>
    <definedName name="XDO_GROUP_?G_4?392?">'SFMP- Series 51'!$B$72:$IV$72</definedName>
    <definedName name="XDO_GROUP_?G_4?393?">'SFMP- Series 51'!$B$77:$IV$77</definedName>
    <definedName name="XDO_GROUP_?G_4?394?">'SFMP- Series 52'!$B$26:$IV$30</definedName>
    <definedName name="XDO_GROUP_?G_4?395?">'SFMP- Series 52'!$B$43:$IV$51</definedName>
    <definedName name="XDO_GROUP_?G_4?396?">'SFMP- Series 52'!$B$66:$IV$66</definedName>
    <definedName name="XDO_GROUP_?G_4?397?">'SFMP- Series 52'!$B$71:$IV$71</definedName>
    <definedName name="XDO_GROUP_?G_4?398?">'SFMP- Series 53'!$B$26:$IV$34</definedName>
    <definedName name="XDO_GROUP_?G_4?399?">'SFMP- Series 53'!$B$47:$IV$54</definedName>
    <definedName name="XDO_GROUP_?G_4?4?">#REF!</definedName>
    <definedName name="XDO_GROUP_?G_4?40?">SMIF!$B$18:$IV$32</definedName>
    <definedName name="XDO_GROUP_?G_4?400?">'SFMP- Series 53'!$B$69:$IV$69</definedName>
    <definedName name="XDO_GROUP_?G_4?401?">'SFMP- Series 53'!$B$74:$IV$74</definedName>
    <definedName name="XDO_GROUP_?G_4?402?">'SFMP- Series 54'!$B$26:$IV$28</definedName>
    <definedName name="XDO_GROUP_?G_4?403?">'SFMP- Series 54'!$B$41:$IV$44</definedName>
    <definedName name="XDO_GROUP_?G_4?404?">'SFMP- Series 54'!$B$59:$IV$59</definedName>
    <definedName name="XDO_GROUP_?G_4?405?">'SFMP- Series 54'!$B$64:$IV$64</definedName>
    <definedName name="XDO_GROUP_?G_4?406?">'SFMP- Series 55'!$B$26:$IV$32</definedName>
    <definedName name="XDO_GROUP_?G_4?407?">'SFMP- Series 55'!$B$45:$IV$54</definedName>
    <definedName name="XDO_GROUP_?G_4?408?">'SFMP- Series 55'!$B$69:$IV$69</definedName>
    <definedName name="XDO_GROUP_?G_4?409?">'SFMP- Series 55'!$B$74:$IV$74</definedName>
    <definedName name="XDO_GROUP_?G_4?41?">SMIF!$B$40:$IV$45</definedName>
    <definedName name="XDO_GROUP_?G_4?410?">'SFMP- Series 56'!$B$26:$IV$28</definedName>
    <definedName name="XDO_GROUP_?G_4?411?">'SFMP- Series 56'!$B$41:$IV$45</definedName>
    <definedName name="XDO_GROUP_?G_4?412?">'SFMP- Series 56'!$B$60:$IV$60</definedName>
    <definedName name="XDO_GROUP_?G_4?413?">'SFMP- Series 56'!$B$65:$IV$65</definedName>
    <definedName name="XDO_GROUP_?G_4?414?">'SFMP- Series 57'!$B$26:$IV$29</definedName>
    <definedName name="XDO_GROUP_?G_4?415?">'SFMP- Series 57'!$B$42:$IV$51</definedName>
    <definedName name="XDO_GROUP_?G_4?416?">'SFMP- Series 57'!$B$66:$IV$66</definedName>
    <definedName name="XDO_GROUP_?G_4?417?">'SFMP- Series 57'!$B$71:$IV$71</definedName>
    <definedName name="XDO_GROUP_?G_4?418?">'SFMP- Series 58'!$B$26:$IV$31</definedName>
    <definedName name="XDO_GROUP_?G_4?419?">'SFMP- Series 58'!$B$44:$IV$49</definedName>
    <definedName name="XDO_GROUP_?G_4?42?">SMIF!$B$49:$IV$49</definedName>
    <definedName name="XDO_GROUP_?G_4?420?">'SFMP- Series 58'!$B$64:$IV$64</definedName>
    <definedName name="XDO_GROUP_?G_4?421?">'SFMP- Series 58'!$B$69:$IV$69</definedName>
    <definedName name="XDO_GROUP_?G_4?422?">SCPSE!$B$18:$IV$44</definedName>
    <definedName name="XDO_GROUP_?G_4?423?">SCPSE!$B$52:$IV$53</definedName>
    <definedName name="XDO_GROUP_?G_4?424?">SCPSE!$B$57:$IV$131</definedName>
    <definedName name="XDO_GROUP_?G_4?425?">SCPSE!$B$158:$IV$158</definedName>
    <definedName name="XDO_GROUP_?G_4?426?">SCPSE!$B$163:$IV$163</definedName>
    <definedName name="XDO_GROUP_?G_4?427?">'SFMP- Series 59'!$B$38:$IV$40</definedName>
    <definedName name="XDO_GROUP_?G_4?428?">'SFMP- Series 59'!$B$55:$IV$55</definedName>
    <definedName name="XDO_GROUP_?G_4?429?">'SFMP- Series 59'!$B$60:$IV$60</definedName>
    <definedName name="XDO_GROUP_?G_4?43?">SMIF!$B$68:$IV$68</definedName>
    <definedName name="XDO_GROUP_?G_4?430?">'SFMP- Series 60'!$B$26:$IV$30</definedName>
    <definedName name="XDO_GROUP_?G_4?431?">'SFMP- Series 60'!$B$43:$IV$50</definedName>
    <definedName name="XDO_GROUP_?G_4?432?">'SFMP- Series 60'!$B$65:$IV$65</definedName>
    <definedName name="XDO_GROUP_?G_4?433?">'SFMP- Series 60'!$B$70:$IV$70</definedName>
    <definedName name="XDO_GROUP_?G_4?434?">SMCF!$B$10:$IV$50</definedName>
    <definedName name="XDO_GROUP_?G_4?435?">SMCF!$B$65:$IV$65</definedName>
    <definedName name="XDO_GROUP_?G_4?436?">SMCF!$B$76:$IV$76</definedName>
    <definedName name="XDO_GROUP_?G_4?437?">SMCF!$B$95:$IV$95</definedName>
    <definedName name="XDO_GROUP_?G_4?438?">SMCF!$B$100:$IV$100</definedName>
    <definedName name="XDO_GROUP_?G_4?439?">'SFMP- Series 61'!$B$26:$IV$36</definedName>
    <definedName name="XDO_GROUP_?G_4?44?">SMIF!$B$78:$IV$78</definedName>
    <definedName name="XDO_GROUP_?G_4?440?">'SFMP- Series 61'!$B$49:$IV$57</definedName>
    <definedName name="XDO_GROUP_?G_4?441?">'SFMP- Series 61'!$B$72:$IV$72</definedName>
    <definedName name="XDO_GROUP_?G_4?442?">'SFMP- Series 61'!$B$77:$IV$77</definedName>
    <definedName name="XDO_GROUP_?G_4?443?">'SFMP- Series 66'!$B$26:$IV$34</definedName>
    <definedName name="XDO_GROUP_?G_4?444?">'SFMP- Series 66'!$B$47:$IV$55</definedName>
    <definedName name="XDO_GROUP_?G_4?445?">'SFMP- Series 66'!$B$70:$IV$70</definedName>
    <definedName name="XDO_GROUP_?G_4?446?">'SFMP- Series 66'!$B$75:$IV$75</definedName>
    <definedName name="XDO_GROUP_?G_4?447?">'SFMP- Series 67'!$B$26:$IV$34</definedName>
    <definedName name="XDO_GROUP_?G_4?448?">'SFMP- Series 67'!$B$47:$IV$56</definedName>
    <definedName name="XDO_GROUP_?G_4?449?">'SFMP- Series 67'!$B$71:$IV$71</definedName>
    <definedName name="XDO_GROUP_?G_4?45?">SMIF!$B$83:$IV$83</definedName>
    <definedName name="XDO_GROUP_?G_4?450?">'SFMP- Series 67'!$B$76:$IV$76</definedName>
    <definedName name="XDO_GROUP_?G_4?451?">'SFMP- Series 64'!$B$24:$IV$24</definedName>
    <definedName name="XDO_GROUP_?G_4?452?">'SFMP- Series 64'!$B$28:$IV$32</definedName>
    <definedName name="XDO_GROUP_?G_4?453?">'SFMP- Series 64'!$B$45:$IV$52</definedName>
    <definedName name="XDO_GROUP_?G_4?454?">'SFMP- Series 64'!$B$67:$IV$67</definedName>
    <definedName name="XDO_GROUP_?G_4?455?">'SFMP- Series 64'!$B$72:$IV$72</definedName>
    <definedName name="XDO_GROUP_?G_4?456?">'SFMP- Series 68'!$B$24:$IV$24</definedName>
    <definedName name="XDO_GROUP_?G_4?457?">'SFMP- Series 68'!$B$39:$IV$41</definedName>
    <definedName name="XDO_GROUP_?G_4?458?">'SFMP- Series 68'!$B$56:$IV$56</definedName>
    <definedName name="XDO_GROUP_?G_4?459?">'SFMP- Series 68'!$B$61:$IV$61</definedName>
    <definedName name="XDO_GROUP_?G_4?46?">#REF!</definedName>
    <definedName name="XDO_GROUP_?G_4?460?">SNM150IF!$B$10:$IV$159</definedName>
    <definedName name="XDO_GROUP_?G_4?461?">SNM150IF!$B$202:$IV$202</definedName>
    <definedName name="XDO_GROUP_?G_4?462?">SNM150IF!$B$207:$IV$207</definedName>
    <definedName name="XDO_GROUP_?G_4?463?">SNS250IF!$B$10:$IV$260</definedName>
    <definedName name="XDO_GROUP_?G_4?464?">SNS250IF!$B$303:$IV$303</definedName>
    <definedName name="XDO_GROUP_?G_4?465?">SNS250IF!$B$308:$IV$308</definedName>
    <definedName name="XDO_GROUP_?G_4?466?">'SCIGI-JUN 2036'!$B$24:$IV$26</definedName>
    <definedName name="XDO_GROUP_?G_4?467?">'SCIGI-JUN 2036'!$B$55:$IV$55</definedName>
    <definedName name="XDO_GROUP_?G_4?468?">'SCIGI-JUN 2036'!$B$60:$IV$60</definedName>
    <definedName name="XDO_GROUP_?G_4?469?">'SCIGI-APR 2029'!$B$24:$IV$24</definedName>
    <definedName name="XDO_GROUP_?G_4?47?">#REF!</definedName>
    <definedName name="XDO_GROUP_?G_4?470?">'SCIGI-APR 2029'!$B$53:$IV$53</definedName>
    <definedName name="XDO_GROUP_?G_4?471?">'SCIGI-APR 2029'!$B$58:$IV$58</definedName>
    <definedName name="XDO_GROUP_?G_4?472?">'SCISI-SEP 2027'!$B$24:$IV$24</definedName>
    <definedName name="XDO_GROUP_?G_4?473?">'SCISI-SEP 2027'!$B$28:$IV$44</definedName>
    <definedName name="XDO_GROUP_?G_4?474?">'SCISI-SEP 2027'!$B$71:$IV$71</definedName>
    <definedName name="XDO_GROUP_?G_4?475?">'SCISI-SEP 2027'!$B$76:$IV$76</definedName>
    <definedName name="XDO_GROUP_?G_4?476?">'SFMP- Series 72'!$B$38:$IV$41</definedName>
    <definedName name="XDO_GROUP_?G_4?477?">'SFMP- Series 72'!$B$56:$IV$56</definedName>
    <definedName name="XDO_GROUP_?G_4?478?">'SFMP- Series 72'!$B$61:$IV$61</definedName>
    <definedName name="XDO_GROUP_?G_4?479?">'SFMP- Series 73'!$B$38:$IV$41</definedName>
    <definedName name="XDO_GROUP_?G_4?48?">SCOF!$B$10:$IV$57</definedName>
    <definedName name="XDO_GROUP_?G_4?480?">'SFMP- Series 73'!$B$56:$IV$56</definedName>
    <definedName name="XDO_GROUP_?G_4?481?">'SFMP- Series 73'!$B$61:$IV$61</definedName>
    <definedName name="XDO_GROUP_?G_4?482?">SLDF!$B$24:$IV$34</definedName>
    <definedName name="XDO_GROUP_?G_4?483?">SLDF!$B$55:$IV$55</definedName>
    <definedName name="XDO_GROUP_?G_4?484?">SLDF!$B$65:$IV$65</definedName>
    <definedName name="XDO_GROUP_?G_4?485?">SLDF!$B$70:$IV$70</definedName>
    <definedName name="XDO_GROUP_?G_4?486?">'SFMP- Series 74'!$B$26:$IV$33</definedName>
    <definedName name="XDO_GROUP_?G_4?487?">'SFMP- Series 74'!$B$46:$IV$50</definedName>
    <definedName name="XDO_GROUP_?G_4?488?">'SFMP- Series 74'!$B$65:$IV$65</definedName>
    <definedName name="XDO_GROUP_?G_4?489?">'SFMP- Series 74'!$B$70:$IV$70</definedName>
    <definedName name="XDO_GROUP_?G_4?49?">SCOF!$B$100:$IV$100</definedName>
    <definedName name="XDO_GROUP_?G_4?490?">'SFMP- Series 76'!$B$18:$IV$21</definedName>
    <definedName name="XDO_GROUP_?G_4?491?">'SFMP- Series 76'!$B$31:$IV$31</definedName>
    <definedName name="XDO_GROUP_?G_4?492?">'SFMP- Series 76'!$B$44:$IV$48</definedName>
    <definedName name="XDO_GROUP_?G_4?493?">'SFMP- Series 76'!$B$63:$IV$63</definedName>
    <definedName name="XDO_GROUP_?G_4?494?">'SFMP- Series 76'!$B$68:$IV$68</definedName>
    <definedName name="XDO_GROUP_?G_4?495?">'SFMP- Series 78'!$B$18:$IV$22</definedName>
    <definedName name="XDO_GROUP_?G_4?496?">'SFMP- Series 78'!$B$32:$IV$34</definedName>
    <definedName name="XDO_GROUP_?G_4?497?">'SFMP- Series 78'!$B$47:$IV$50</definedName>
    <definedName name="XDO_GROUP_?G_4?498?">'SFMP- Series 78'!$B$65:$IV$65</definedName>
    <definedName name="XDO_GROUP_?G_4?499?">'SFMP- Series 78'!$B$70:$IV$70</definedName>
    <definedName name="XDO_GROUP_?G_4?5?">#REF!</definedName>
    <definedName name="XDO_GROUP_?G_4?50?">SCOF!$B$105:$IV$105</definedName>
    <definedName name="XDO_GROUP_?G_4?500?">SDYF!$B$10:$IV$44</definedName>
    <definedName name="XDO_GROUP_?G_4?501?">SDYF!$B$56:$IV$57</definedName>
    <definedName name="XDO_GROUP_?G_4?502?">SDYF!$B$52:$IV$52</definedName>
    <definedName name="XDO_GROUP_?G_4?503?">SDYF!$B$96:$IV$96</definedName>
    <definedName name="XDO_GROUP_?G_4?504?">SDYF!$B$101:$IV$101</definedName>
    <definedName name="XDO_GROUP_?G_4?505?">'SFMP- Series 79'!$B$18:$IV$21</definedName>
    <definedName name="XDO_GROUP_?G_4?506?">'SFMP- Series 79'!$B$42:$IV$44</definedName>
    <definedName name="XDO_GROUP_?G_4?507?">'SFMP- Series 79'!$B$59:$IV$59</definedName>
    <definedName name="XDO_GROUP_?G_4?508?">'SFMP- Series 79'!$B$64:$IV$64</definedName>
    <definedName name="XDO_GROUP_?G_4?509?">'SFMP- Series 81'!$B$18:$IV$25</definedName>
    <definedName name="XDO_GROUP_?G_4?51?">STOF!$B$10:$IV$26</definedName>
    <definedName name="XDO_GROUP_?G_4?510?">'SFMP- Series 81'!$B$35:$IV$41</definedName>
    <definedName name="XDO_GROUP_?G_4?511?">'SFMP- Series 81'!$B$54:$IV$59</definedName>
    <definedName name="XDO_GROUP_?G_4?512?">'SFMP- Series 81'!$B$74:$IV$74</definedName>
    <definedName name="XDO_GROUP_?G_4?513?">'SFMP- Series 81'!$B$79:$IV$79</definedName>
    <definedName name="XDO_GROUP_?G_4?514?">'SBI-BSE-SENSEX-IF'!$B$10:$IV$39</definedName>
    <definedName name="XDO_GROUP_?G_4?515?">'SBI-BSE-SENSEX-IF'!$B$82:$IV$82</definedName>
    <definedName name="XDO_GROUP_?G_4?516?">'SBI-BSE-SENSEX-IF'!$B$87:$IV$87</definedName>
    <definedName name="XDO_GROUP_?G_4?517?">LIQUIDSBI!$B$52:$IV$52</definedName>
    <definedName name="XDO_GROUP_?G_4?518?">LIQUIDSBI!$B$57:$IV$57</definedName>
    <definedName name="XDO_GROUP_?G_4?519?">SN50EWIF!$B$10:$IV$59</definedName>
    <definedName name="XDO_GROUP_?G_4?52?">STOF!$B$30:$IV$31</definedName>
    <definedName name="XDO_GROUP_?G_4?520?">SN50EWIF!$B$102:$IV$102</definedName>
    <definedName name="XDO_GROUP_?G_4?521?">SN50EWIF!$B$107:$IV$107</definedName>
    <definedName name="XDO_GROUP_?G_4?522?">SEOF!$B$10:$IV$35</definedName>
    <definedName name="XDO_GROUP_?G_4?523?">SEOF!$B$60:$IV$60</definedName>
    <definedName name="XDO_GROUP_?G_4?524?">SEOF!$B$79:$IV$79</definedName>
    <definedName name="XDO_GROUP_?G_4?525?">SEOF!$B$84:$IV$84</definedName>
    <definedName name="XDO_GROUP_?G_4?526?">'SBI-AOF'!$B$10:$IV$33</definedName>
    <definedName name="XDO_GROUP_?G_4?527?">'SBI-AOF'!$B$58:$IV$58</definedName>
    <definedName name="XDO_GROUP_?G_4?528?">'SBI-AOF'!$B$77:$IV$77</definedName>
    <definedName name="XDO_GROUP_?G_4?529?">'SBI-AOF'!$B$82:$IV$82</definedName>
    <definedName name="XDO_GROUP_?G_4?53?">STOF!$B$35:$IV$39</definedName>
    <definedName name="XDO_GROUP_?G_4?530?">#REF!</definedName>
    <definedName name="XDO_GROUP_?G_4?531?">#REF!</definedName>
    <definedName name="XDO_GROUP_?G_4?532?">#REF!</definedName>
    <definedName name="XDO_GROUP_?G_4?533?">#REF!</definedName>
    <definedName name="XDO_GROUP_?G_4?534?">#REF!</definedName>
    <definedName name="XDO_GROUP_?G_4?535?">#REF!</definedName>
    <definedName name="XDO_GROUP_?G_4?536?">#REF!</definedName>
    <definedName name="XDO_GROUP_?G_4?537?">#REF!</definedName>
    <definedName name="XDO_GROUP_?G_4?538?">#REF!</definedName>
    <definedName name="XDO_GROUP_?G_4?539?">#REF!</definedName>
    <definedName name="XDO_GROUP_?G_4?54?">STOF!$B$78:$IV$78</definedName>
    <definedName name="XDO_GROUP_?G_4?540?">#REF!</definedName>
    <definedName name="XDO_GROUP_?G_4?541?">#REF!</definedName>
    <definedName name="XDO_GROUP_?G_4?542?">#REF!</definedName>
    <definedName name="XDO_GROUP_?G_4?543?">#REF!</definedName>
    <definedName name="XDO_GROUP_?G_4?544?">#REF!</definedName>
    <definedName name="XDO_GROUP_?G_4?545?">#REF!</definedName>
    <definedName name="XDO_GROUP_?G_4?546?">#REF!</definedName>
    <definedName name="XDO_GROUP_?G_4?547?">#REF!</definedName>
    <definedName name="XDO_GROUP_?G_4?548?">#REF!</definedName>
    <definedName name="XDO_GROUP_?G_4?549?">#REF!</definedName>
    <definedName name="XDO_GROUP_?G_4?55?">STOF!$B$83:$IV$83</definedName>
    <definedName name="XDO_GROUP_?G_4?550?">#REF!</definedName>
    <definedName name="XDO_GROUP_?G_4?56?">SHOF!$B$10:$IV$37</definedName>
    <definedName name="XDO_GROUP_?G_4?57?">SHOF!$B$43:$IV$43</definedName>
    <definedName name="XDO_GROUP_?G_4?58?">SHOF!$B$82:$IV$82</definedName>
    <definedName name="XDO_GROUP_?G_4?59?">SHOF!$B$87:$IV$87</definedName>
    <definedName name="XDO_GROUP_?G_4?6?">#REF!</definedName>
    <definedName name="XDO_GROUP_?G_4?60?">SCF!$B$10:$IV$99</definedName>
    <definedName name="XDO_GROUP_?G_4?61?">SCF!$B$105:$IV$106</definedName>
    <definedName name="XDO_GROUP_?G_4?62?">SCF!$B$110:$IV$110</definedName>
    <definedName name="XDO_GROUP_?G_4?63?">SCF!$B$131:$IV$135</definedName>
    <definedName name="XDO_GROUP_?G_4?64?">SCF!$B$154:$IV$154</definedName>
    <definedName name="XDO_GROUP_?G_4?65?">SCF!$B$159:$IV$159</definedName>
    <definedName name="XDO_GROUP_?G_4?66?">SNIF!$B$10:$IV$59</definedName>
    <definedName name="XDO_GROUP_?G_4?67?">SNIF!$B$102:$IV$102</definedName>
    <definedName name="XDO_GROUP_?G_4?68?">SNIF!$B$107:$IV$107</definedName>
    <definedName name="XDO_GROUP_?G_4?69?">'SMCBF-SP'!$B$10:$IV$30</definedName>
    <definedName name="XDO_GROUP_?G_4?7?">#REF!</definedName>
    <definedName name="XDO_GROUP_?G_4?70?">'SMCBF-SP'!$B$39:$IV$46</definedName>
    <definedName name="XDO_GROUP_?G_4?71?">'SMCBF-SP'!$B$54:$IV$56</definedName>
    <definedName name="XDO_GROUP_?G_4?72?">'SMCBF-SP'!$B$60:$IV$61</definedName>
    <definedName name="XDO_GROUP_?G_4?73?">'SMCBF-SP'!$B$74:$IV$74</definedName>
    <definedName name="XDO_GROUP_?G_4?74?">'SMCBF-SP'!$B$89:$IV$89</definedName>
    <definedName name="XDO_GROUP_?G_4?75?">'SMCBF-SP'!$B$94:$IV$94</definedName>
    <definedName name="XDO_GROUP_?G_4?76?">SOF!$B$34:$IV$36</definedName>
    <definedName name="XDO_GROUP_?G_4?77?">SOF!$B$55:$IV$56</definedName>
    <definedName name="XDO_GROUP_?G_4?78?">SOF!$B$61:$IV$61</definedName>
    <definedName name="XDO_GROUP_?G_4?79?">SMMDF!$B$18:$IV$52</definedName>
    <definedName name="XDO_GROUP_?G_4?8?">#REF!</definedName>
    <definedName name="XDO_GROUP_?G_4?80?">SMMDF!$B$60:$IV$64</definedName>
    <definedName name="XDO_GROUP_?G_4?81?">SMMDF!$B$68:$IV$68</definedName>
    <definedName name="XDO_GROUP_?G_4?82?">SMMDF!$B$87:$IV$87</definedName>
    <definedName name="XDO_GROUP_?G_4?83?">SMMDF!$B$97:$IV$97</definedName>
    <definedName name="XDO_GROUP_?G_4?84?">SMMDF!$B$102:$IV$102</definedName>
    <definedName name="XDO_GROUP_?G_4?85?">SLF!$B$30:$IV$70</definedName>
    <definedName name="XDO_GROUP_?G_4?86?">SLF!$B$74:$IV$90</definedName>
    <definedName name="XDO_GROUP_?G_4?87?">SLF!$B$94:$IV$103</definedName>
    <definedName name="XDO_GROUP_?G_4?88?">SLF!$B$114:$IV$114</definedName>
    <definedName name="XDO_GROUP_?G_4?89?">SLF!$B$124:$IV$124</definedName>
    <definedName name="XDO_GROUP_?G_4?9?">SLMF!$B$10:$IV$86</definedName>
    <definedName name="XDO_GROUP_?G_4?90?">SLF!$B$129:$IV$129</definedName>
    <definedName name="XDO_GROUP_?G_4?91?">SDBF!$B$18:$IV$21</definedName>
    <definedName name="XDO_GROUP_?G_4?92?">SDBF!$B$29:$IV$35</definedName>
    <definedName name="XDO_GROUP_?G_4?93?">SDBF!$B$39:$IV$40</definedName>
    <definedName name="XDO_GROUP_?G_4?94?">SDBF!$B$59:$IV$59</definedName>
    <definedName name="XDO_GROUP_?G_4?95?">SDBF!$B$69:$IV$69</definedName>
    <definedName name="XDO_GROUP_?G_4?96?">SDBF!$B$74:$IV$74</definedName>
    <definedName name="XDO_GROUP_?G_4?97?">SSF!$B$24:$IV$24</definedName>
    <definedName name="XDO_GROUP_?G_4?98?">SSF!$B$28:$IV$39</definedName>
    <definedName name="XDO_GROUP_?G_4?99?">SSF!$B$44:$IV$70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2" i="2" l="1"/>
  <c r="H82" i="88" l="1"/>
  <c r="G82" i="88"/>
  <c r="H51" i="69"/>
  <c r="G51" i="69"/>
  <c r="I146" i="41"/>
  <c r="H146" i="41"/>
  <c r="I145" i="41"/>
  <c r="I144" i="41"/>
  <c r="I143" i="41"/>
  <c r="H107" i="37"/>
  <c r="G107" i="37"/>
  <c r="H63" i="37"/>
  <c r="G63" i="37"/>
  <c r="H39" i="29"/>
  <c r="G39" i="29"/>
  <c r="H43" i="11"/>
  <c r="G43" i="11"/>
</calcChain>
</file>

<file path=xl/sharedStrings.xml><?xml version="1.0" encoding="utf-8"?>
<sst xmlns="http://schemas.openxmlformats.org/spreadsheetml/2006/main" count="30511" uniqueCount="4847">
  <si>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</si>
  <si>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</si>
  <si>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</si>
  <si>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</si>
  <si>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</si>
  <si>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</si>
  <si>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</si>
  <si>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</si>
  <si>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</si>
  <si>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</si>
  <si>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</si>
  <si>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</si>
  <si>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</si>
  <si>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</si>
  <si>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</si>
  <si>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</si>
  <si>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</si>
  <si>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</si>
  <si>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</si>
  <si>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</si>
  <si>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</si>
  <si>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</si>
  <si>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</si>
  <si>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</si>
  <si>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</si>
  <si>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</si>
  <si>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</si>
  <si>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007</t>
  </si>
  <si>
    <t>SCHEME NAME :</t>
  </si>
  <si>
    <t>SBI ESG Exclusionary Strategy Fund</t>
  </si>
  <si>
    <t>PORTFOLIO STATEMENT AS ON :</t>
  </si>
  <si>
    <t>Name of the Instrument / Issuer</t>
  </si>
  <si>
    <t>ISIN</t>
  </si>
  <si>
    <t>Rating / Industry^</t>
  </si>
  <si>
    <t>Quantity</t>
  </si>
  <si>
    <t>Market value
(Rs. in Lakhs)</t>
  </si>
  <si>
    <t>% to AUM</t>
  </si>
  <si>
    <t>YTM %</t>
  </si>
  <si>
    <t>YTC % ##</t>
  </si>
  <si>
    <t>Notes &amp; Symbols</t>
  </si>
  <si>
    <t>100006</t>
  </si>
  <si>
    <t>HDFC Bank Ltd.</t>
  </si>
  <si>
    <t>INE040A01034</t>
  </si>
  <si>
    <t>Banks</t>
  </si>
  <si>
    <t>100003</t>
  </si>
  <si>
    <t>Infosys Ltd.</t>
  </si>
  <si>
    <t>INE009A01021</t>
  </si>
  <si>
    <t>IT - Software</t>
  </si>
  <si>
    <t>100012</t>
  </si>
  <si>
    <t>ICICI Bank Ltd.</t>
  </si>
  <si>
    <t>INE090A01021</t>
  </si>
  <si>
    <t>100024</t>
  </si>
  <si>
    <t>Axis Bank Ltd.</t>
  </si>
  <si>
    <t>INE238A01034</t>
  </si>
  <si>
    <t>100005</t>
  </si>
  <si>
    <t>Larsen &amp; Toubro Ltd.</t>
  </si>
  <si>
    <t>INE018A01030</t>
  </si>
  <si>
    <t>Construction</t>
  </si>
  <si>
    <t>100104</t>
  </si>
  <si>
    <t>Kotak Mahindra Bank Ltd.</t>
  </si>
  <si>
    <t>INE237A01028</t>
  </si>
  <si>
    <t>100082</t>
  </si>
  <si>
    <t>Ultratech Cement Ltd.</t>
  </si>
  <si>
    <t>INE481G01011</t>
  </si>
  <si>
    <t>Cement &amp; Cement Products</t>
  </si>
  <si>
    <t>100032</t>
  </si>
  <si>
    <t>Tata Consultancy Services Ltd.</t>
  </si>
  <si>
    <t>INE467B01029</t>
  </si>
  <si>
    <t>100010</t>
  </si>
  <si>
    <t>State Bank of India</t>
  </si>
  <si>
    <t>INE062A01020</t>
  </si>
  <si>
    <t>100106</t>
  </si>
  <si>
    <t>Maruti Suzuki India Ltd.</t>
  </si>
  <si>
    <t>INE585B01010</t>
  </si>
  <si>
    <t>Automobiles</t>
  </si>
  <si>
    <t>100399</t>
  </si>
  <si>
    <t>Cholamandalam Investment &amp; Finance Co. Ltd.</t>
  </si>
  <si>
    <t>INE121A01024</t>
  </si>
  <si>
    <t>Finance</t>
  </si>
  <si>
    <t>100099</t>
  </si>
  <si>
    <t>Hindustan Unilever Ltd.</t>
  </si>
  <si>
    <t>INE030A01027</t>
  </si>
  <si>
    <t>Diversified FMCG</t>
  </si>
  <si>
    <t>100706</t>
  </si>
  <si>
    <t>HDFC Life Insurance Company Ltd.</t>
  </si>
  <si>
    <t>INE795G01014</t>
  </si>
  <si>
    <t>Insurance</t>
  </si>
  <si>
    <t>100180</t>
  </si>
  <si>
    <t>Hindalco Industries Ltd.</t>
  </si>
  <si>
    <t>INE038A01020</t>
  </si>
  <si>
    <t>Non - Ferrous Metals</t>
  </si>
  <si>
    <t>100128</t>
  </si>
  <si>
    <t>Eicher Motors Ltd.</t>
  </si>
  <si>
    <t>INE066A01021</t>
  </si>
  <si>
    <t>100143</t>
  </si>
  <si>
    <t>Thermax Ltd.</t>
  </si>
  <si>
    <t>INE152A01029</t>
  </si>
  <si>
    <t>Electrical Equipment</t>
  </si>
  <si>
    <t>100280</t>
  </si>
  <si>
    <t>TVS Motor Company Ltd.</t>
  </si>
  <si>
    <t>INE494B01023</t>
  </si>
  <si>
    <t>100572</t>
  </si>
  <si>
    <t>Timken India Ltd.</t>
  </si>
  <si>
    <t>INE325A01013</t>
  </si>
  <si>
    <t>Industrial Products</t>
  </si>
  <si>
    <t>100200</t>
  </si>
  <si>
    <t>Page Industries Ltd.</t>
  </si>
  <si>
    <t>INE761H01022</t>
  </si>
  <si>
    <t>Textiles &amp; Apparels</t>
  </si>
  <si>
    <t>100155</t>
  </si>
  <si>
    <t>Divi's Laboratories Ltd.</t>
  </si>
  <si>
    <t>INE361B01024</t>
  </si>
  <si>
    <t>Pharmaceuticals &amp; Biotechnology</t>
  </si>
  <si>
    <t>100002</t>
  </si>
  <si>
    <t>Reliance Industries Ltd.</t>
  </si>
  <si>
    <t>INE002A01018</t>
  </si>
  <si>
    <t>Petroleum Products</t>
  </si>
  <si>
    <t>100161</t>
  </si>
  <si>
    <t>Cummins India Ltd.</t>
  </si>
  <si>
    <t>INE298A01020</t>
  </si>
  <si>
    <t>100182</t>
  </si>
  <si>
    <t>Power Grid Corporation of India Ltd.</t>
  </si>
  <si>
    <t>INE752E01010</t>
  </si>
  <si>
    <t>Power</t>
  </si>
  <si>
    <t>100635</t>
  </si>
  <si>
    <t>L&amp;T Technology Services Ltd.</t>
  </si>
  <si>
    <t>INE010V01017</t>
  </si>
  <si>
    <t>IT - Services</t>
  </si>
  <si>
    <t>101063</t>
  </si>
  <si>
    <t>Hitachi Energy India Ltd.</t>
  </si>
  <si>
    <t>INE07Y701011</t>
  </si>
  <si>
    <t>100335</t>
  </si>
  <si>
    <t>Kajaria Ceramics Ltd.</t>
  </si>
  <si>
    <t>INE217B01036</t>
  </si>
  <si>
    <t>Consumer Durables</t>
  </si>
  <si>
    <t>101301</t>
  </si>
  <si>
    <t>Sona Blw Precision Forgings Ltd.</t>
  </si>
  <si>
    <t>INE073K01018</t>
  </si>
  <si>
    <t>Auto Components</t>
  </si>
  <si>
    <t>100242</t>
  </si>
  <si>
    <t>Schaeffler India Ltd.</t>
  </si>
  <si>
    <t>INE513A01022</t>
  </si>
  <si>
    <t>100084</t>
  </si>
  <si>
    <t>ABB India Ltd.</t>
  </si>
  <si>
    <t>INE117A01022</t>
  </si>
  <si>
    <t>101378</t>
  </si>
  <si>
    <t>FSN E-Commerce Ventures Ltd.</t>
  </si>
  <si>
    <t>INE388Y01029</t>
  </si>
  <si>
    <t>Retailing</t>
  </si>
  <si>
    <t>100257</t>
  </si>
  <si>
    <t>Whirlpool of India Ltd.</t>
  </si>
  <si>
    <t>INE716A01013</t>
  </si>
  <si>
    <t>100227</t>
  </si>
  <si>
    <t>Jubilant Foodworks Ltd.</t>
  </si>
  <si>
    <t>INE797F01020</t>
  </si>
  <si>
    <t>Leisure Services</t>
  </si>
  <si>
    <t>100365</t>
  </si>
  <si>
    <t>Ashok Leyland Ltd.</t>
  </si>
  <si>
    <t>INE208A01029</t>
  </si>
  <si>
    <t>Agricultural, Commercial &amp; Construction Vehicles</t>
  </si>
  <si>
    <t>100814</t>
  </si>
  <si>
    <t>HDFC Asset Management Co. Ltd.</t>
  </si>
  <si>
    <t>INE127D01025</t>
  </si>
  <si>
    <t>Capital Markets</t>
  </si>
  <si>
    <t>100361</t>
  </si>
  <si>
    <t>Bank of India</t>
  </si>
  <si>
    <t>INE084A01016</t>
  </si>
  <si>
    <t>100234</t>
  </si>
  <si>
    <t>Coforge Ltd.</t>
  </si>
  <si>
    <t>INE591G01017</t>
  </si>
  <si>
    <t>100126</t>
  </si>
  <si>
    <t>Britannia Industries Ltd.</t>
  </si>
  <si>
    <t>INE216A01030</t>
  </si>
  <si>
    <t>Food Products</t>
  </si>
  <si>
    <t>Total</t>
  </si>
  <si>
    <t>100480</t>
  </si>
  <si>
    <t>Jadoonet.Com</t>
  </si>
  <si>
    <t>EQ600401XXXX</t>
  </si>
  <si>
    <t>Software</t>
  </si>
  <si>
    <t>100481</t>
  </si>
  <si>
    <t>Numero Uno International Ltd.</t>
  </si>
  <si>
    <t>INE703F01010</t>
  </si>
  <si>
    <t>3000005</t>
  </si>
  <si>
    <t>Microsoft Corporation</t>
  </si>
  <si>
    <t>US5949181045</t>
  </si>
  <si>
    <t>107240100</t>
  </si>
  <si>
    <t>TREPS</t>
  </si>
  <si>
    <t>Net Receivable / Payable</t>
  </si>
  <si>
    <t>GRAND TOTAL (AUM)</t>
  </si>
  <si>
    <t>Notes &amp; Symbols :-</t>
  </si>
  <si>
    <t>#  -&gt; Less Than 0.005% ; A**  -&gt; Awaiting Listing on Stock Exchanges ;  T** -&gt; Thinly Traded Securities ;  N** -&gt; Non Traded Securities ; I**  -&gt; Illiquid Shares ; R** -&gt; Rights Entitalment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</si>
  <si>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</si>
  <si>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</si>
  <si>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t>
  </si>
  <si>
    <t>4. Total number of instances of deviation in valuation of securities of the scheme from the valuation price given by the valuation agencies during the period are: Nil</t>
  </si>
  <si>
    <t>Ferrous Metals</t>
  </si>
  <si>
    <t>The Great Eastern Shipping Co. Ltd.</t>
  </si>
  <si>
    <t>Transport Services</t>
  </si>
  <si>
    <t>Raymond Ltd.</t>
  </si>
  <si>
    <t>017</t>
  </si>
  <si>
    <t>SBI Large and Midcap Fund</t>
  </si>
  <si>
    <t>100231</t>
  </si>
  <si>
    <t>Muthoot Finance Ltd.</t>
  </si>
  <si>
    <t>INE414G01012</t>
  </si>
  <si>
    <t>100306</t>
  </si>
  <si>
    <t>Abbott India Ltd.</t>
  </si>
  <si>
    <t>INE358A01014</t>
  </si>
  <si>
    <t>100144</t>
  </si>
  <si>
    <t>Voltas Ltd.</t>
  </si>
  <si>
    <t>INE226A01021</t>
  </si>
  <si>
    <t>100140</t>
  </si>
  <si>
    <t>Shree Cement Ltd.</t>
  </si>
  <si>
    <t>INE070A01015</t>
  </si>
  <si>
    <t>100017</t>
  </si>
  <si>
    <t>National Aluminium Company Ltd.</t>
  </si>
  <si>
    <t>INE139A01034</t>
  </si>
  <si>
    <t>100177</t>
  </si>
  <si>
    <t>Grasim Industries Ltd.</t>
  </si>
  <si>
    <t>INE047A01021</t>
  </si>
  <si>
    <t>100047</t>
  </si>
  <si>
    <t>Emami Ltd.</t>
  </si>
  <si>
    <t>INE548C01032</t>
  </si>
  <si>
    <t>Personal Products</t>
  </si>
  <si>
    <t>100157</t>
  </si>
  <si>
    <t>Godrej Consumer Products Ltd.</t>
  </si>
  <si>
    <t>INE102D01028</t>
  </si>
  <si>
    <t>100378</t>
  </si>
  <si>
    <t>Jindal Steel &amp; Power Ltd.</t>
  </si>
  <si>
    <t>INE749A01030</t>
  </si>
  <si>
    <t>101311</t>
  </si>
  <si>
    <t>G R Infra projects Ltd.</t>
  </si>
  <si>
    <t>INE201P01022</t>
  </si>
  <si>
    <t>100739</t>
  </si>
  <si>
    <t>UNO Minda Ltd.</t>
  </si>
  <si>
    <t>INE405E01023</t>
  </si>
  <si>
    <t>100043</t>
  </si>
  <si>
    <t>ZF Commercial Vehicle Control Systems India Ltd.</t>
  </si>
  <si>
    <t>INE342J01019</t>
  </si>
  <si>
    <t>101200</t>
  </si>
  <si>
    <t>Gland Pharma Ltd.</t>
  </si>
  <si>
    <t>INE068V01023</t>
  </si>
  <si>
    <t>100172</t>
  </si>
  <si>
    <t>ACC Ltd.</t>
  </si>
  <si>
    <t>INE012A01025</t>
  </si>
  <si>
    <t>100262</t>
  </si>
  <si>
    <t>Ingersoll Rand (India) Ltd.</t>
  </si>
  <si>
    <t>INE177A01018</t>
  </si>
  <si>
    <t>100019</t>
  </si>
  <si>
    <t>ITC Ltd.</t>
  </si>
  <si>
    <t>INE154A01025</t>
  </si>
  <si>
    <t>100091</t>
  </si>
  <si>
    <t>Indus Towers Ltd.</t>
  </si>
  <si>
    <t>INE121J01017</t>
  </si>
  <si>
    <t>Telecom - Services</t>
  </si>
  <si>
    <t>100217</t>
  </si>
  <si>
    <t>Torrent Power Ltd.</t>
  </si>
  <si>
    <t>INE813H01021</t>
  </si>
  <si>
    <t>101553</t>
  </si>
  <si>
    <t>Delhivery Ltd.</t>
  </si>
  <si>
    <t>INE148O01028</t>
  </si>
  <si>
    <t>100684</t>
  </si>
  <si>
    <t>SBI Life Insurance Co. Ltd.</t>
  </si>
  <si>
    <t>INE123W01016</t>
  </si>
  <si>
    <t>100095</t>
  </si>
  <si>
    <t>Bharti Airtel Ltd.</t>
  </si>
  <si>
    <t>INE397D01024</t>
  </si>
  <si>
    <t>100285</t>
  </si>
  <si>
    <t>Alkem Laboratories Ltd.</t>
  </si>
  <si>
    <t>INE540L01014</t>
  </si>
  <si>
    <t>101403</t>
  </si>
  <si>
    <t>Tega Industries Ltd.</t>
  </si>
  <si>
    <t>INE011K01018</t>
  </si>
  <si>
    <t>Industrial Manufacturing</t>
  </si>
  <si>
    <t>100282</t>
  </si>
  <si>
    <t>Blue Star Ltd.</t>
  </si>
  <si>
    <t>INE472A01039</t>
  </si>
  <si>
    <t>100447</t>
  </si>
  <si>
    <t>LTIMindtree Ltd.</t>
  </si>
  <si>
    <t>INE214T01019</t>
  </si>
  <si>
    <t>100221</t>
  </si>
  <si>
    <t>Sundram Fasteners Ltd.</t>
  </si>
  <si>
    <t>INE387A01021</t>
  </si>
  <si>
    <t>100670</t>
  </si>
  <si>
    <t>Tube Investments of India Ltd.</t>
  </si>
  <si>
    <t>INE974X01010</t>
  </si>
  <si>
    <t>100026</t>
  </si>
  <si>
    <t>Persistent Systems Ltd.</t>
  </si>
  <si>
    <t>INE262H01021</t>
  </si>
  <si>
    <t>102097</t>
  </si>
  <si>
    <t>Bharti Hexacom Ltd.</t>
  </si>
  <si>
    <t>INE343G01021</t>
  </si>
  <si>
    <t>100184</t>
  </si>
  <si>
    <t>Tata Steel Ltd.</t>
  </si>
  <si>
    <t>INE081A01020</t>
  </si>
  <si>
    <t>100090</t>
  </si>
  <si>
    <t>Bharat Forge Ltd.</t>
  </si>
  <si>
    <t>INE465A01025</t>
  </si>
  <si>
    <t>100284</t>
  </si>
  <si>
    <t>Dr. Lal Path labs Ltd.</t>
  </si>
  <si>
    <t>INE600L01024</t>
  </si>
  <si>
    <t>Healthcare Services</t>
  </si>
  <si>
    <t>101342</t>
  </si>
  <si>
    <t>Nuvoco Vistas Corporation Ltd.</t>
  </si>
  <si>
    <t>INE118D01016</t>
  </si>
  <si>
    <t>100660</t>
  </si>
  <si>
    <t>Hatsun Agro Product Ltd.</t>
  </si>
  <si>
    <t>INE473B01035</t>
  </si>
  <si>
    <t>100435</t>
  </si>
  <si>
    <t>Crompton Greaves Consumer Electricals Ltd.</t>
  </si>
  <si>
    <t>INE299U01018</t>
  </si>
  <si>
    <t>100121</t>
  </si>
  <si>
    <t>United Breweries Ltd.</t>
  </si>
  <si>
    <t>INE686F01025</t>
  </si>
  <si>
    <t>Beverages</t>
  </si>
  <si>
    <t>101457</t>
  </si>
  <si>
    <t>Motherson Sumi Wiring India Ltd.</t>
  </si>
  <si>
    <t>INE0FS801015</t>
  </si>
  <si>
    <t>100899</t>
  </si>
  <si>
    <t>Neogen Chemicals Ltd.</t>
  </si>
  <si>
    <t>INE136S01016</t>
  </si>
  <si>
    <t>Chemicals &amp; Petrochemicals</t>
  </si>
  <si>
    <t>100382</t>
  </si>
  <si>
    <t>Fortis Healthcare Ltd.</t>
  </si>
  <si>
    <t>INE061F01013</t>
  </si>
  <si>
    <t>100220</t>
  </si>
  <si>
    <t>Cholamandalam Financial Holdings Ltd.</t>
  </si>
  <si>
    <t>INE149A01033</t>
  </si>
  <si>
    <t>100558</t>
  </si>
  <si>
    <t>Privi Speciality Chemicals Ltd.</t>
  </si>
  <si>
    <t>INE959A01019</t>
  </si>
  <si>
    <t>100552</t>
  </si>
  <si>
    <t>Ganesha Ecosphere Ltd.</t>
  </si>
  <si>
    <t>INE845D01014</t>
  </si>
  <si>
    <t>100426</t>
  </si>
  <si>
    <t>Relaxo Footwears Ltd.</t>
  </si>
  <si>
    <t>INE131B01039</t>
  </si>
  <si>
    <t>100775</t>
  </si>
  <si>
    <t>Lemon Tree Hotels Ltd.</t>
  </si>
  <si>
    <t>INE970X01018</t>
  </si>
  <si>
    <t>100037</t>
  </si>
  <si>
    <t>HCL Technologies Ltd.</t>
  </si>
  <si>
    <t>INE860A01027</t>
  </si>
  <si>
    <t>100011</t>
  </si>
  <si>
    <t>Wipro Ltd.</t>
  </si>
  <si>
    <t>INE075A01022</t>
  </si>
  <si>
    <t>100534</t>
  </si>
  <si>
    <t>Sheela Foam Ltd.</t>
  </si>
  <si>
    <t>INE916U01025</t>
  </si>
  <si>
    <t>100283</t>
  </si>
  <si>
    <t>Honeywell Automation India Ltd.</t>
  </si>
  <si>
    <t>INE671A01010</t>
  </si>
  <si>
    <t>101686</t>
  </si>
  <si>
    <t>Jindal Stainless Ltd.</t>
  </si>
  <si>
    <t>INE220G01021</t>
  </si>
  <si>
    <t>100196</t>
  </si>
  <si>
    <t>Berger Paints India Ltd.</t>
  </si>
  <si>
    <t>INE463A01038</t>
  </si>
  <si>
    <t>100008</t>
  </si>
  <si>
    <t>Sun Pharmaceutical Industries Ltd.</t>
  </si>
  <si>
    <t>INE044A01036</t>
  </si>
  <si>
    <t>100400</t>
  </si>
  <si>
    <t>Finolex Industries Ltd.</t>
  </si>
  <si>
    <t>INE183A01024</t>
  </si>
  <si>
    <t>101876</t>
  </si>
  <si>
    <t>Mankind Pharma Ltd.</t>
  </si>
  <si>
    <t>INE634S01028</t>
  </si>
  <si>
    <t>100096</t>
  </si>
  <si>
    <t>Container Corporation of India Ltd.</t>
  </si>
  <si>
    <t>INE111A01025</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</si>
  <si>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</si>
  <si>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</si>
  <si>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</si>
  <si>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</si>
  <si>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</si>
  <si>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</si>
  <si>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</si>
  <si>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</si>
  <si>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</si>
  <si>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</si>
  <si>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</si>
  <si>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</si>
  <si>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</si>
  <si>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018</t>
  </si>
  <si>
    <t>SBI Long Term Equity Fund</t>
  </si>
  <si>
    <t>100123</t>
  </si>
  <si>
    <t>GE T&amp;D India Ltd.</t>
  </si>
  <si>
    <t>INE200A01026</t>
  </si>
  <si>
    <t>100014</t>
  </si>
  <si>
    <t>Mahindra &amp; Mahindra Ltd.</t>
  </si>
  <si>
    <t>INE101A01026</t>
  </si>
  <si>
    <t>100176</t>
  </si>
  <si>
    <t>GAIL (India) Ltd.</t>
  </si>
  <si>
    <t>INE129A01019</t>
  </si>
  <si>
    <t>Gas</t>
  </si>
  <si>
    <t>100111</t>
  </si>
  <si>
    <t>Oil &amp; Natural Gas Corporation Ltd.</t>
  </si>
  <si>
    <t>INE213A01029</t>
  </si>
  <si>
    <t>Oil</t>
  </si>
  <si>
    <t>100318</t>
  </si>
  <si>
    <t>Tata Motors Ltd. - DVR</t>
  </si>
  <si>
    <t>IN9155A01020</t>
  </si>
  <si>
    <t>100153</t>
  </si>
  <si>
    <t>Cipla Ltd.</t>
  </si>
  <si>
    <t>INE059A01026</t>
  </si>
  <si>
    <t>100164</t>
  </si>
  <si>
    <t>Petronet LNG Ltd.</t>
  </si>
  <si>
    <t>INE347G01014</t>
  </si>
  <si>
    <t>100147</t>
  </si>
  <si>
    <t>Tech Mahindra Ltd.</t>
  </si>
  <si>
    <t>INE669C01036</t>
  </si>
  <si>
    <t>100293</t>
  </si>
  <si>
    <t>AIA Engineering Ltd.</t>
  </si>
  <si>
    <t>INE212H01026</t>
  </si>
  <si>
    <t>100028</t>
  </si>
  <si>
    <t>Lupin Ltd.</t>
  </si>
  <si>
    <t>INE326A01037</t>
  </si>
  <si>
    <t>100094</t>
  </si>
  <si>
    <t>Bharat Petroleum Corporation Ltd.</t>
  </si>
  <si>
    <t>INE029A01011</t>
  </si>
  <si>
    <t>100505</t>
  </si>
  <si>
    <t>ICICI Prudential Life Insurance Company Ltd.</t>
  </si>
  <si>
    <t>INE726G01019</t>
  </si>
  <si>
    <t>100036</t>
  </si>
  <si>
    <t>Mahindra &amp; Mahindra Financial Services Ltd.</t>
  </si>
  <si>
    <t>INE774D01024</t>
  </si>
  <si>
    <t>100531</t>
  </si>
  <si>
    <t>TVS Holdings Ltd.</t>
  </si>
  <si>
    <t>INE105A01035</t>
  </si>
  <si>
    <t>101936</t>
  </si>
  <si>
    <t>Sundaram Clayton Ltd.</t>
  </si>
  <si>
    <t>INE0Q3R01026</t>
  </si>
  <si>
    <t>101469</t>
  </si>
  <si>
    <t>Equitas Small Finance Bank Ltd.</t>
  </si>
  <si>
    <t>INE063P01018</t>
  </si>
  <si>
    <t>100119</t>
  </si>
  <si>
    <t>Tata Motors Ltd.</t>
  </si>
  <si>
    <t>INE155A01022</t>
  </si>
  <si>
    <t>101550</t>
  </si>
  <si>
    <t>Life Insurance Corporation of India</t>
  </si>
  <si>
    <t>INE0J1Y01017</t>
  </si>
  <si>
    <t>100165</t>
  </si>
  <si>
    <t>Rallis India Ltd.</t>
  </si>
  <si>
    <t>INE613A01020</t>
  </si>
  <si>
    <t>Fertilizers &amp; Agrochemicals</t>
  </si>
  <si>
    <t>100514</t>
  </si>
  <si>
    <t>Grindwell Norton Ltd.</t>
  </si>
  <si>
    <t>INE536A01023</t>
  </si>
  <si>
    <t>101346</t>
  </si>
  <si>
    <t>Chemplast Sanmar Ltd.</t>
  </si>
  <si>
    <t>INE488A01050</t>
  </si>
  <si>
    <t>100503</t>
  </si>
  <si>
    <t>Prism Johnson Ltd.</t>
  </si>
  <si>
    <t>INE010A01011</t>
  </si>
  <si>
    <t>100224</t>
  </si>
  <si>
    <t>Mahindra Lifespace Developers Ltd.</t>
  </si>
  <si>
    <t>INE813A01018</t>
  </si>
  <si>
    <t>Realty</t>
  </si>
  <si>
    <t>100112</t>
  </si>
  <si>
    <t>Punjab National Bank</t>
  </si>
  <si>
    <t>INE160A01022</t>
  </si>
  <si>
    <t>100243</t>
  </si>
  <si>
    <t>Multi Commodity Exchange of India Ltd.</t>
  </si>
  <si>
    <t>INE745G01035</t>
  </si>
  <si>
    <t>100682</t>
  </si>
  <si>
    <t>ICICI Lombard General Insurance Company Ltd.</t>
  </si>
  <si>
    <t>INE765G01017</t>
  </si>
  <si>
    <t>100171</t>
  </si>
  <si>
    <t>VA Tech Wabag Ltd.</t>
  </si>
  <si>
    <t>INE956G01038</t>
  </si>
  <si>
    <t>Other Utilities</t>
  </si>
  <si>
    <t>100159</t>
  </si>
  <si>
    <t>Sanofi India Ltd.</t>
  </si>
  <si>
    <t>INE058A01010</t>
  </si>
  <si>
    <t>102140</t>
  </si>
  <si>
    <t>INE0UOS01011</t>
  </si>
  <si>
    <t>100743</t>
  </si>
  <si>
    <t>HeidelbergCement India Ltd.</t>
  </si>
  <si>
    <t>INE578A01017</t>
  </si>
  <si>
    <t>021</t>
  </si>
  <si>
    <t>SBI Magnum Global Fund</t>
  </si>
  <si>
    <t>100363</t>
  </si>
  <si>
    <t>Procter &amp; Gamble Hygiene and Health Care Ltd.</t>
  </si>
  <si>
    <t>INE179A01014</t>
  </si>
  <si>
    <t>101458</t>
  </si>
  <si>
    <t>Aether Industries Ltd.</t>
  </si>
  <si>
    <t>INE0BWX01014</t>
  </si>
  <si>
    <t>100736</t>
  </si>
  <si>
    <t>CCL Products (India) Ltd.</t>
  </si>
  <si>
    <t>INE421D01022</t>
  </si>
  <si>
    <t>Agricultural Food &amp; other Products</t>
  </si>
  <si>
    <t>100650</t>
  </si>
  <si>
    <t>Garware Technical Fibres Ltd.</t>
  </si>
  <si>
    <t>INE276A01018</t>
  </si>
  <si>
    <t>100941</t>
  </si>
  <si>
    <t>CSB Bank Ltd.</t>
  </si>
  <si>
    <t>INE679A01013</t>
  </si>
  <si>
    <t>101102</t>
  </si>
  <si>
    <t>ESAB India Ltd.</t>
  </si>
  <si>
    <t>INE284A01012</t>
  </si>
  <si>
    <t>101256</t>
  </si>
  <si>
    <t>Nazara Technologies Ltd.</t>
  </si>
  <si>
    <t>INE418L01021</t>
  </si>
  <si>
    <t>Entertainment</t>
  </si>
  <si>
    <t>100553</t>
  </si>
  <si>
    <t>Kennametal India Ltd.</t>
  </si>
  <si>
    <t>INE717A01029</t>
  </si>
  <si>
    <t>102127</t>
  </si>
  <si>
    <t>GO Digit General Insurance Ltd.</t>
  </si>
  <si>
    <t>INE03JT01014</t>
  </si>
  <si>
    <t>100701</t>
  </si>
  <si>
    <t>Nippon Life India Asset Management Ltd.</t>
  </si>
  <si>
    <t>INE298J01013</t>
  </si>
  <si>
    <t>100025</t>
  </si>
  <si>
    <t>Nestle India Ltd.</t>
  </si>
  <si>
    <t>INE239A01024</t>
  </si>
  <si>
    <t>100825</t>
  </si>
  <si>
    <t>Alphabet Inc.</t>
  </si>
  <si>
    <t>US02079K3059</t>
  </si>
  <si>
    <t>3500003</t>
  </si>
  <si>
    <t>Lonza Group</t>
  </si>
  <si>
    <t>US54338V1017</t>
  </si>
  <si>
    <t>024</t>
  </si>
  <si>
    <t>SBI Equity Hybrid Fund</t>
  </si>
  <si>
    <t>100260</t>
  </si>
  <si>
    <t>Solar Industries India Ltd.</t>
  </si>
  <si>
    <t>INE343H01029</t>
  </si>
  <si>
    <t>100465</t>
  </si>
  <si>
    <t>Interglobe Aviation Ltd.</t>
  </si>
  <si>
    <t>INE646L01027</t>
  </si>
  <si>
    <t>100125</t>
  </si>
  <si>
    <t>Bajaj Finance Ltd.</t>
  </si>
  <si>
    <t>INE296A01024</t>
  </si>
  <si>
    <t>100344</t>
  </si>
  <si>
    <t>MRF Ltd.</t>
  </si>
  <si>
    <t>INE883A01011</t>
  </si>
  <si>
    <t>100628</t>
  </si>
  <si>
    <t>Avenue Supermarts Ltd.</t>
  </si>
  <si>
    <t>INE192R01011</t>
  </si>
  <si>
    <t>101239</t>
  </si>
  <si>
    <t>Max Healthcare Institute Ltd.</t>
  </si>
  <si>
    <t>INE027H01010</t>
  </si>
  <si>
    <t>100519</t>
  </si>
  <si>
    <t>Westlife Foodworld Ltd.</t>
  </si>
  <si>
    <t>INE274F01020</t>
  </si>
  <si>
    <t>101462</t>
  </si>
  <si>
    <t>Vedant Fashions Ltd.</t>
  </si>
  <si>
    <t>INE825V01034</t>
  </si>
  <si>
    <t>100530</t>
  </si>
  <si>
    <t>Bosch Ltd.</t>
  </si>
  <si>
    <t>EQ315201XXXX</t>
  </si>
  <si>
    <t>e) Real Estate Investment Trust</t>
  </si>
  <si>
    <t>3200002</t>
  </si>
  <si>
    <t>Embassy Office Parks Reit</t>
  </si>
  <si>
    <t>INE041025011</t>
  </si>
  <si>
    <t>d) Infrastructure Investment Trust</t>
  </si>
  <si>
    <t>3300006</t>
  </si>
  <si>
    <t>Cube Highways Trust</t>
  </si>
  <si>
    <t>INE0NR623014</t>
  </si>
  <si>
    <t>Transport Infrastructure</t>
  </si>
  <si>
    <t>3300005</t>
  </si>
  <si>
    <t>National Highways Infra Trust</t>
  </si>
  <si>
    <t>INE0H7R23014</t>
  </si>
  <si>
    <t>703923</t>
  </si>
  <si>
    <t>Bharti Telecom Ltd.</t>
  </si>
  <si>
    <t>INE403D08132</t>
  </si>
  <si>
    <t>CRISIL AA+</t>
  </si>
  <si>
    <t>N**</t>
  </si>
  <si>
    <t>704796</t>
  </si>
  <si>
    <t>INE105A08022</t>
  </si>
  <si>
    <t>CRISIL AA</t>
  </si>
  <si>
    <t>704132</t>
  </si>
  <si>
    <t>National Bank for Agriculture and Rural Development</t>
  </si>
  <si>
    <t>INE261F08DX0</t>
  </si>
  <si>
    <t>CRISIL AAA</t>
  </si>
  <si>
    <t>702691</t>
  </si>
  <si>
    <t>Indian Bank( Tier II Bond under Basel III )</t>
  </si>
  <si>
    <t>INE562A08081</t>
  </si>
  <si>
    <t>704431</t>
  </si>
  <si>
    <t>Tata Communications Ltd.</t>
  </si>
  <si>
    <t>INE151A08349</t>
  </si>
  <si>
    <t>CARE AAA</t>
  </si>
  <si>
    <t>704616</t>
  </si>
  <si>
    <t>INE752E08726</t>
  </si>
  <si>
    <t>704262</t>
  </si>
  <si>
    <t>Tata Housing Development Co. Ltd.</t>
  </si>
  <si>
    <t>INE582L08037</t>
  </si>
  <si>
    <t>CARE AA</t>
  </si>
  <si>
    <t>704735</t>
  </si>
  <si>
    <t>INE261F08EH1</t>
  </si>
  <si>
    <t>704648</t>
  </si>
  <si>
    <t>State Bank of India( AT1 Bond under Basel III )</t>
  </si>
  <si>
    <t>INE062A08413</t>
  </si>
  <si>
    <t>704114</t>
  </si>
  <si>
    <t>INE414G07HK3</t>
  </si>
  <si>
    <t>800313</t>
  </si>
  <si>
    <t>Tata Motors Finance Ltd.</t>
  </si>
  <si>
    <t>INE601U08283</t>
  </si>
  <si>
    <t>704836</t>
  </si>
  <si>
    <t>INE0NR607025</t>
  </si>
  <si>
    <t>IND AAA</t>
  </si>
  <si>
    <t>704822</t>
  </si>
  <si>
    <t>INE261F08EJ7</t>
  </si>
  <si>
    <t>[ICRA]AAA</t>
  </si>
  <si>
    <t>704323</t>
  </si>
  <si>
    <t>INE261F08EB4</t>
  </si>
  <si>
    <t>704010</t>
  </si>
  <si>
    <t>Bank of India( AT1 Bond Under Basel III )</t>
  </si>
  <si>
    <t>INE084A08169</t>
  </si>
  <si>
    <t>704591</t>
  </si>
  <si>
    <t>INE040A08AJ4</t>
  </si>
  <si>
    <t>704647</t>
  </si>
  <si>
    <t>Tata Projects Ltd.</t>
  </si>
  <si>
    <t>INE725H08188</t>
  </si>
  <si>
    <t>IND AA</t>
  </si>
  <si>
    <t>704769</t>
  </si>
  <si>
    <t>INE296A07SV1</t>
  </si>
  <si>
    <t>704634</t>
  </si>
  <si>
    <t>INE813H07325</t>
  </si>
  <si>
    <t>702275</t>
  </si>
  <si>
    <t>INE428A08101</t>
  </si>
  <si>
    <t>IND AA+</t>
  </si>
  <si>
    <t>704738</t>
  </si>
  <si>
    <t>Renserv Global Pvt Ltd.</t>
  </si>
  <si>
    <t>INE0AY207053</t>
  </si>
  <si>
    <t>CARE A+(CE)</t>
  </si>
  <si>
    <t>704786</t>
  </si>
  <si>
    <t>INE414G07HW8</t>
  </si>
  <si>
    <t>[ICRA]AA+</t>
  </si>
  <si>
    <t>704308</t>
  </si>
  <si>
    <t>INE813H07275</t>
  </si>
  <si>
    <t>702920</t>
  </si>
  <si>
    <t>INE774D07UF0</t>
  </si>
  <si>
    <t>704305</t>
  </si>
  <si>
    <t>INE813H07309</t>
  </si>
  <si>
    <t>702594</t>
  </si>
  <si>
    <t>Punjab National Bank( Tier II Bond under Basel III )</t>
  </si>
  <si>
    <t>INE160A08167</t>
  </si>
  <si>
    <t>704633</t>
  </si>
  <si>
    <t>INE813H07333</t>
  </si>
  <si>
    <t>704601</t>
  </si>
  <si>
    <t>Small Industries Development Bank of India</t>
  </si>
  <si>
    <t>INE556F08KM1</t>
  </si>
  <si>
    <t>704780</t>
  </si>
  <si>
    <t>INE261F08EI9</t>
  </si>
  <si>
    <t>704296</t>
  </si>
  <si>
    <t>Avanse Financial Services Ltd.</t>
  </si>
  <si>
    <t>INE087P07337</t>
  </si>
  <si>
    <t>CARE AA-</t>
  </si>
  <si>
    <t>704129</t>
  </si>
  <si>
    <t>JM Financial Asset Reconstruction Company Ltd.</t>
  </si>
  <si>
    <t>INE265J07506</t>
  </si>
  <si>
    <t>[ICRA]AA-</t>
  </si>
  <si>
    <t>704183</t>
  </si>
  <si>
    <t>Punjab National Bank( AT1 Bond Under Basel III )</t>
  </si>
  <si>
    <t>INE160A08266</t>
  </si>
  <si>
    <t>900299</t>
  </si>
  <si>
    <t>7.18% CGL 2033</t>
  </si>
  <si>
    <t>IN0020230085</t>
  </si>
  <si>
    <t>Sovereign</t>
  </si>
  <si>
    <t>900294</t>
  </si>
  <si>
    <t>7.30% CGL 2053</t>
  </si>
  <si>
    <t>IN0020230051</t>
  </si>
  <si>
    <t>900295</t>
  </si>
  <si>
    <t>7.18% CGL 2037</t>
  </si>
  <si>
    <t>IN0020230077</t>
  </si>
  <si>
    <t>900251</t>
  </si>
  <si>
    <t>7.54% CGL 2036</t>
  </si>
  <si>
    <t>IN0020220029</t>
  </si>
  <si>
    <t>1905304</t>
  </si>
  <si>
    <t>7.10% CGL 2034</t>
  </si>
  <si>
    <t>IN0020240019</t>
  </si>
  <si>
    <t>900306</t>
  </si>
  <si>
    <t>7.23% CGL 2039</t>
  </si>
  <si>
    <t>IN0020240027</t>
  </si>
  <si>
    <t>900283</t>
  </si>
  <si>
    <t>7.26% CGL 2032</t>
  </si>
  <si>
    <t>IN0020220060</t>
  </si>
  <si>
    <t>1905152</t>
  </si>
  <si>
    <t>7.49% State Government of Maharashtra 2036</t>
  </si>
  <si>
    <t>IN2220230220</t>
  </si>
  <si>
    <t>1905277</t>
  </si>
  <si>
    <t>7.49% State Government of Rajasthan 2040</t>
  </si>
  <si>
    <t>IN2920230561</t>
  </si>
  <si>
    <t>1905030</t>
  </si>
  <si>
    <t>7.73% State Government of Uttar Pradesh 2034</t>
  </si>
  <si>
    <t>IN3320230151</t>
  </si>
  <si>
    <t>1905031</t>
  </si>
  <si>
    <t>7.73% State Government of Uttar Pradesh 2035</t>
  </si>
  <si>
    <t>IN3320230169</t>
  </si>
  <si>
    <t>1800702</t>
  </si>
  <si>
    <t>GOI 22.08.2026 GOV</t>
  </si>
  <si>
    <t>IN000826C023</t>
  </si>
  <si>
    <t>028</t>
  </si>
  <si>
    <t>SBI Magnum Income Fund</t>
  </si>
  <si>
    <t>704307</t>
  </si>
  <si>
    <t>INE813H07283</t>
  </si>
  <si>
    <t>704469</t>
  </si>
  <si>
    <t>Godrej Properties Ltd.</t>
  </si>
  <si>
    <t>INE484J08055</t>
  </si>
  <si>
    <t>704655</t>
  </si>
  <si>
    <t>Indostar Capital Finance Ltd.</t>
  </si>
  <si>
    <t>INE896L07942</t>
  </si>
  <si>
    <t>CRISIL AA-</t>
  </si>
  <si>
    <t>704671</t>
  </si>
  <si>
    <t>JM Financial Credit Solutions Ltd.</t>
  </si>
  <si>
    <t>INE651J07978</t>
  </si>
  <si>
    <t>[ICRA]AA</t>
  </si>
  <si>
    <t>703474</t>
  </si>
  <si>
    <t>INE220G07119</t>
  </si>
  <si>
    <t>704327</t>
  </si>
  <si>
    <t>Grihum Housing Finance Ltd.</t>
  </si>
  <si>
    <t>INE055I07156</t>
  </si>
  <si>
    <t>704715</t>
  </si>
  <si>
    <t>Pipeline Infrastructure Pvt Ltd.</t>
  </si>
  <si>
    <t>INE01XX07042</t>
  </si>
  <si>
    <t>704411</t>
  </si>
  <si>
    <t>Aadhar Housing Finance Ltd.</t>
  </si>
  <si>
    <t>INE883F07314</t>
  </si>
  <si>
    <t>704407</t>
  </si>
  <si>
    <t>INE725H08154</t>
  </si>
  <si>
    <t>704275</t>
  </si>
  <si>
    <t>REC Ltd.</t>
  </si>
  <si>
    <t>INE020B08EJ6</t>
  </si>
  <si>
    <t>900298</t>
  </si>
  <si>
    <t>7.25% CGL 2063</t>
  </si>
  <si>
    <t>IN0020230044</t>
  </si>
  <si>
    <t>900308</t>
  </si>
  <si>
    <t>7.34% CGL 2064</t>
  </si>
  <si>
    <t>IN0020240035</t>
  </si>
  <si>
    <t>1905275</t>
  </si>
  <si>
    <t>7.52% State Government of Uttar Pradesh 2039</t>
  </si>
  <si>
    <t>IN3320230383</t>
  </si>
  <si>
    <t>6400002</t>
  </si>
  <si>
    <t>INF0RQ622028</t>
  </si>
  <si>
    <t>CDMDF</t>
  </si>
  <si>
    <t>033</t>
  </si>
  <si>
    <t>SBI Consumption Opportunities Fund</t>
  </si>
  <si>
    <t>101679</t>
  </si>
  <si>
    <t>EIH Ltd.</t>
  </si>
  <si>
    <t>INE230A01023</t>
  </si>
  <si>
    <t>100154</t>
  </si>
  <si>
    <t>Colgate Palmolive (India) Ltd.</t>
  </si>
  <si>
    <t>INE259A01022</t>
  </si>
  <si>
    <t>100873</t>
  </si>
  <si>
    <t>Chalet Hotels Ltd.</t>
  </si>
  <si>
    <t>INE427F01016</t>
  </si>
  <si>
    <t>102038</t>
  </si>
  <si>
    <t>Doms Industries Ltd.</t>
  </si>
  <si>
    <t>INE321T01012</t>
  </si>
  <si>
    <t>Household Products</t>
  </si>
  <si>
    <t>101213</t>
  </si>
  <si>
    <t>Mrs. Bectors Food Specialities Ltd.</t>
  </si>
  <si>
    <t>INE495P01012</t>
  </si>
  <si>
    <t>100039</t>
  </si>
  <si>
    <t>Bajaj Auto Ltd.</t>
  </si>
  <si>
    <t>INE917I01010</t>
  </si>
  <si>
    <t>100223</t>
  </si>
  <si>
    <t>United Spirits Ltd.</t>
  </si>
  <si>
    <t>INE854D01024</t>
  </si>
  <si>
    <t>102004</t>
  </si>
  <si>
    <t>Flair Writing Industries Ltd.</t>
  </si>
  <si>
    <t>INE00Y201027</t>
  </si>
  <si>
    <t>101573</t>
  </si>
  <si>
    <t>Campus Activewear Ltd.</t>
  </si>
  <si>
    <t>INE278Y01022</t>
  </si>
  <si>
    <t>100821</t>
  </si>
  <si>
    <t>TTK Prestige Ltd.</t>
  </si>
  <si>
    <t>INE690A01028</t>
  </si>
  <si>
    <t>100529</t>
  </si>
  <si>
    <t>Hawkins Cookers Ltd.</t>
  </si>
  <si>
    <t>INE979B01015</t>
  </si>
  <si>
    <t>101397</t>
  </si>
  <si>
    <t>Go Fashion (India) Ltd.</t>
  </si>
  <si>
    <t>INE0BJS01011</t>
  </si>
  <si>
    <t>100081</t>
  </si>
  <si>
    <t>Titan Company Ltd.</t>
  </si>
  <si>
    <t>INE280A01028</t>
  </si>
  <si>
    <t>102148</t>
  </si>
  <si>
    <t>Stanley Lifestyles Ltd.</t>
  </si>
  <si>
    <t>INE01A001028</t>
  </si>
  <si>
    <t>101799</t>
  </si>
  <si>
    <t>Sula Vineyards Ltd.</t>
  </si>
  <si>
    <t>INE142Q01026</t>
  </si>
  <si>
    <t>100554</t>
  </si>
  <si>
    <t>V-Guard Industries Ltd.</t>
  </si>
  <si>
    <t>INE951I01027</t>
  </si>
  <si>
    <t>101949</t>
  </si>
  <si>
    <t>Samhi Hotels Ltd.</t>
  </si>
  <si>
    <t>INE08U801020</t>
  </si>
  <si>
    <t>101303</t>
  </si>
  <si>
    <t>Dodla Dairy Ltd.</t>
  </si>
  <si>
    <t>INE021O01019</t>
  </si>
  <si>
    <t>100559</t>
  </si>
  <si>
    <t>Avanti Feeds Ltd.</t>
  </si>
  <si>
    <t>INE871C01038</t>
  </si>
  <si>
    <t>101958</t>
  </si>
  <si>
    <t>Sai Silks (Kalamandir) Ltd.</t>
  </si>
  <si>
    <t>INE438K01021</t>
  </si>
  <si>
    <t>100173</t>
  </si>
  <si>
    <t>Asian Paints Ltd.</t>
  </si>
  <si>
    <t>INE021A01026</t>
  </si>
  <si>
    <t>100049</t>
  </si>
  <si>
    <t>VST Industries Ltd.</t>
  </si>
  <si>
    <t>INE710A01016</t>
  </si>
  <si>
    <t>Cigarettes &amp; Tobacco Products</t>
  </si>
  <si>
    <t>034</t>
  </si>
  <si>
    <t>SBI Technology Opportunities Fund</t>
  </si>
  <si>
    <t>100188</t>
  </si>
  <si>
    <t>Firstsource Solutions Ltd.</t>
  </si>
  <si>
    <t>INE684F01012</t>
  </si>
  <si>
    <t>Commercial Services &amp; Supplies</t>
  </si>
  <si>
    <t>100916</t>
  </si>
  <si>
    <t>Indiamart Intermesh Ltd.</t>
  </si>
  <si>
    <t>INE933S01016</t>
  </si>
  <si>
    <t>101390</t>
  </si>
  <si>
    <t>PB Fintech Ltd.</t>
  </si>
  <si>
    <t>INE417T01026</t>
  </si>
  <si>
    <t>Financial Technology (Fintech)</t>
  </si>
  <si>
    <t>100138</t>
  </si>
  <si>
    <t>PVR Inox Ltd.</t>
  </si>
  <si>
    <t>INE191H01014</t>
  </si>
  <si>
    <t>102124</t>
  </si>
  <si>
    <t>TBO Tek Ltd.</t>
  </si>
  <si>
    <t>INE673O01025</t>
  </si>
  <si>
    <t>101556</t>
  </si>
  <si>
    <t>eMudhra Ltd.</t>
  </si>
  <si>
    <t>INE01QM01018</t>
  </si>
  <si>
    <t>102122</t>
  </si>
  <si>
    <t>Indegene Ltd.</t>
  </si>
  <si>
    <t>INE065X01017</t>
  </si>
  <si>
    <t>100538</t>
  </si>
  <si>
    <t>Indbazaar.Com Ltd.</t>
  </si>
  <si>
    <t>EQ578801XXXX</t>
  </si>
  <si>
    <t>100539</t>
  </si>
  <si>
    <t>SIP Technologies  Ltd.</t>
  </si>
  <si>
    <t>INE468B01019</t>
  </si>
  <si>
    <t>100568</t>
  </si>
  <si>
    <t>Cognizant Technology Solutions Corporation</t>
  </si>
  <si>
    <t>US1924461023</t>
  </si>
  <si>
    <t>101350</t>
  </si>
  <si>
    <t>Netflix Inc.</t>
  </si>
  <si>
    <t>US64110L1061</t>
  </si>
  <si>
    <t>035</t>
  </si>
  <si>
    <t>SBI Healthcare Opportunities Fund</t>
  </si>
  <si>
    <t>101933</t>
  </si>
  <si>
    <t>Jupiter Life Line Hospitals Ltd.</t>
  </si>
  <si>
    <t>INE682M01012</t>
  </si>
  <si>
    <t>100201</t>
  </si>
  <si>
    <t>Aurobindo Pharma Ltd.</t>
  </si>
  <si>
    <t>INE406A01037</t>
  </si>
  <si>
    <t>101304</t>
  </si>
  <si>
    <t>Krishna Institute of Medical Sciences Ltd.</t>
  </si>
  <si>
    <t>INE967H01017</t>
  </si>
  <si>
    <t>100120</t>
  </si>
  <si>
    <t>Torrent Pharmaceuticals Ltd.</t>
  </si>
  <si>
    <t>INE685A01028</t>
  </si>
  <si>
    <t>101548</t>
  </si>
  <si>
    <t>Rainbow Children's Medicare Ltd.</t>
  </si>
  <si>
    <t>INE961O01016</t>
  </si>
  <si>
    <t>101774</t>
  </si>
  <si>
    <t>Global Health Ltd.</t>
  </si>
  <si>
    <t>INE474Q01031</t>
  </si>
  <si>
    <t>101348</t>
  </si>
  <si>
    <t>Ami Organics Ltd.</t>
  </si>
  <si>
    <t>INE00FF01017</t>
  </si>
  <si>
    <t>100769</t>
  </si>
  <si>
    <t>Aster DM Healthcare Ltd.</t>
  </si>
  <si>
    <t>INE914M01019</t>
  </si>
  <si>
    <t>101080</t>
  </si>
  <si>
    <t>JB Chemicals &amp; Pharmaceuticals Ltd.</t>
  </si>
  <si>
    <t>INE572A01036</t>
  </si>
  <si>
    <t>100004</t>
  </si>
  <si>
    <t>Zydus Lifesciences Ltd.</t>
  </si>
  <si>
    <t>INE010B01027</t>
  </si>
  <si>
    <t>100566</t>
  </si>
  <si>
    <t>Laurus Labs Ltd.</t>
  </si>
  <si>
    <t>INE947Q01028</t>
  </si>
  <si>
    <t>100645</t>
  </si>
  <si>
    <t>Gufic Biosciences Ltd.</t>
  </si>
  <si>
    <t>INE742B01025</t>
  </si>
  <si>
    <t>101081</t>
  </si>
  <si>
    <t>Suven Pharmaceuticals Ltd.</t>
  </si>
  <si>
    <t>INE03QK01018</t>
  </si>
  <si>
    <t>101349</t>
  </si>
  <si>
    <t>Vijaya Diagnostic Centre Ltd.</t>
  </si>
  <si>
    <t>INE043W01024</t>
  </si>
  <si>
    <t>036</t>
  </si>
  <si>
    <t>SBI Contra Fund</t>
  </si>
  <si>
    <t>100370</t>
  </si>
  <si>
    <t>Biocon Ltd.</t>
  </si>
  <si>
    <t>INE376G01013</t>
  </si>
  <si>
    <t>100421</t>
  </si>
  <si>
    <t>Dabur India Ltd.</t>
  </si>
  <si>
    <t>INE016A01026</t>
  </si>
  <si>
    <t>100374</t>
  </si>
  <si>
    <t>CESC Ltd.</t>
  </si>
  <si>
    <t>INE486A01021</t>
  </si>
  <si>
    <t>100055</t>
  </si>
  <si>
    <t>The Federal Bank Ltd.</t>
  </si>
  <si>
    <t>INE171A01029</t>
  </si>
  <si>
    <t>100132</t>
  </si>
  <si>
    <t>Info Edge (India) Ltd.</t>
  </si>
  <si>
    <t>INE663F01024</t>
  </si>
  <si>
    <t>100169</t>
  </si>
  <si>
    <t>Indian Oil Corporation Ltd.</t>
  </si>
  <si>
    <t>INE242A01010</t>
  </si>
  <si>
    <t>100723</t>
  </si>
  <si>
    <t>Ashiana Housing Ltd.</t>
  </si>
  <si>
    <t>INE365D01021</t>
  </si>
  <si>
    <t>100179</t>
  </si>
  <si>
    <t>Hero MotoCorp Ltd.</t>
  </si>
  <si>
    <t>INE158A01026</t>
  </si>
  <si>
    <t>100442</t>
  </si>
  <si>
    <t>Coromandel International Ltd.</t>
  </si>
  <si>
    <t>INE169A01031</t>
  </si>
  <si>
    <t>100286</t>
  </si>
  <si>
    <t>NHPC Ltd.</t>
  </si>
  <si>
    <t>INE848E01016</t>
  </si>
  <si>
    <t>100035</t>
  </si>
  <si>
    <t>NMDC Ltd.</t>
  </si>
  <si>
    <t>INE584A01023</t>
  </si>
  <si>
    <t>Minerals &amp; Mining</t>
  </si>
  <si>
    <t>100694</t>
  </si>
  <si>
    <t>Indian Energy Exchange Ltd.</t>
  </si>
  <si>
    <t>INE022Q01020</t>
  </si>
  <si>
    <t>101225</t>
  </si>
  <si>
    <t>WENDT (India) Ltd.</t>
  </si>
  <si>
    <t>INE274C01019</t>
  </si>
  <si>
    <t>100499</t>
  </si>
  <si>
    <t>Disa India Ltd.</t>
  </si>
  <si>
    <t>INE131C01011</t>
  </si>
  <si>
    <t>100137</t>
  </si>
  <si>
    <t>The Ramco Cements Ltd.</t>
  </si>
  <si>
    <t>INE331A01037</t>
  </si>
  <si>
    <t>100570</t>
  </si>
  <si>
    <t>K.P.R. Mill Ltd.</t>
  </si>
  <si>
    <t>INE930H01031</t>
  </si>
  <si>
    <t>100292</t>
  </si>
  <si>
    <t>Steel Authority of India Ltd.</t>
  </si>
  <si>
    <t>INE114A01011</t>
  </si>
  <si>
    <t>100163</t>
  </si>
  <si>
    <t>INE323A01026</t>
  </si>
  <si>
    <t>100386</t>
  </si>
  <si>
    <t>Carborundum Universal Ltd.</t>
  </si>
  <si>
    <t>INE120A01034</t>
  </si>
  <si>
    <t>101452</t>
  </si>
  <si>
    <t>Gateway Distriparks Ltd.</t>
  </si>
  <si>
    <t>INE079J01017</t>
  </si>
  <si>
    <t>100107</t>
  </si>
  <si>
    <t>Max Financial Services Ltd.</t>
  </si>
  <si>
    <t>INE180A01020</t>
  </si>
  <si>
    <t>100513</t>
  </si>
  <si>
    <t>Greenply Industries Ltd.</t>
  </si>
  <si>
    <t>INE461C01038</t>
  </si>
  <si>
    <t>100654</t>
  </si>
  <si>
    <t>Automotive Axles Ltd.</t>
  </si>
  <si>
    <t>INE449A01011</t>
  </si>
  <si>
    <t>100686</t>
  </si>
  <si>
    <t>Prataap Snacks Ltd.</t>
  </si>
  <si>
    <t>INE393P01035</t>
  </si>
  <si>
    <t>5300003</t>
  </si>
  <si>
    <t>IN9047A01011</t>
  </si>
  <si>
    <t>PP*</t>
  </si>
  <si>
    <t>101775</t>
  </si>
  <si>
    <t>NMDC Steel Ltd.</t>
  </si>
  <si>
    <t>INE0NNS01018</t>
  </si>
  <si>
    <t>1801123</t>
  </si>
  <si>
    <t>182 DAY T-BILL 01.08.24</t>
  </si>
  <si>
    <t>IN002023Y458</t>
  </si>
  <si>
    <t>1801204</t>
  </si>
  <si>
    <t>91 DAY T-BILL 26.09.24</t>
  </si>
  <si>
    <t>IN002024X144</t>
  </si>
  <si>
    <t>1801144</t>
  </si>
  <si>
    <t>182 DAY T-BILL 05.09.24</t>
  </si>
  <si>
    <t>IN002023Y516</t>
  </si>
  <si>
    <t>1801177</t>
  </si>
  <si>
    <t>91 DAY T-BILL 25.07.24</t>
  </si>
  <si>
    <t>IN002024X045</t>
  </si>
  <si>
    <t>1801051</t>
  </si>
  <si>
    <t>364 DAY T-BILL 22.08.24</t>
  </si>
  <si>
    <t>IN002023Z232</t>
  </si>
  <si>
    <t>055</t>
  </si>
  <si>
    <t>SBI Nifty Index Fund</t>
  </si>
  <si>
    <t>100181</t>
  </si>
  <si>
    <t>NTPC Ltd.</t>
  </si>
  <si>
    <t>INE733E01010</t>
  </si>
  <si>
    <t>100108</t>
  </si>
  <si>
    <t>Adani Ports and Special Economic Zone Ltd.</t>
  </si>
  <si>
    <t>INE742F01042</t>
  </si>
  <si>
    <t>100097</t>
  </si>
  <si>
    <t>Coal India Ltd.</t>
  </si>
  <si>
    <t>INE522F01014</t>
  </si>
  <si>
    <t>Consumable Fuels</t>
  </si>
  <si>
    <t>100013</t>
  </si>
  <si>
    <t>IndusInd Bank Ltd.</t>
  </si>
  <si>
    <t>INE095A01012</t>
  </si>
  <si>
    <t>100193</t>
  </si>
  <si>
    <t>JSW Steel Ltd.</t>
  </si>
  <si>
    <t>INE019A01038</t>
  </si>
  <si>
    <t>100380</t>
  </si>
  <si>
    <t>Bajaj Finserv Ltd.</t>
  </si>
  <si>
    <t>INE918I01026</t>
  </si>
  <si>
    <t>100418</t>
  </si>
  <si>
    <t>Adani Enterprises Ltd.</t>
  </si>
  <si>
    <t>INE423A01024</t>
  </si>
  <si>
    <t>Metals &amp; Minerals Trading</t>
  </si>
  <si>
    <t>100114</t>
  </si>
  <si>
    <t>Shriram Finance Ltd.</t>
  </si>
  <si>
    <t>INE721A01013</t>
  </si>
  <si>
    <t>100080</t>
  </si>
  <si>
    <t>Dr. Reddy's Laboratories Ltd.</t>
  </si>
  <si>
    <t>INE089A01023</t>
  </si>
  <si>
    <t>100020</t>
  </si>
  <si>
    <t>Tata Consumer Products Ltd.</t>
  </si>
  <si>
    <t>INE192A01025</t>
  </si>
  <si>
    <t>100150</t>
  </si>
  <si>
    <t>Apollo Hospitals Enterprise Ltd.</t>
  </si>
  <si>
    <t>INE437A01024</t>
  </si>
  <si>
    <t>056</t>
  </si>
  <si>
    <t>SBI Magnum Children's Benefit Fund - Savings Plan</t>
  </si>
  <si>
    <t>102050</t>
  </si>
  <si>
    <t>Tips Industries Ltd.</t>
  </si>
  <si>
    <t>INE716B01029</t>
  </si>
  <si>
    <t>101801</t>
  </si>
  <si>
    <t>Elin Electronics Ltd.</t>
  </si>
  <si>
    <t>INE050401020</t>
  </si>
  <si>
    <t>100326</t>
  </si>
  <si>
    <t>E.I.D-Parry (India) Ltd.</t>
  </si>
  <si>
    <t>INE126A01031</t>
  </si>
  <si>
    <t>100535</t>
  </si>
  <si>
    <t>Thangamayil Jewellery Ltd.</t>
  </si>
  <si>
    <t>INE085J01014</t>
  </si>
  <si>
    <t>704331</t>
  </si>
  <si>
    <t>Nexus Select Trust</t>
  </si>
  <si>
    <t>INE0NDH07019</t>
  </si>
  <si>
    <t>704385</t>
  </si>
  <si>
    <t>INE774D07VC5</t>
  </si>
  <si>
    <t>704135</t>
  </si>
  <si>
    <t>Mahanagar Telephone Nigam Ltd.</t>
  </si>
  <si>
    <t>INE153A08121</t>
  </si>
  <si>
    <t>IND AAA(CE)</t>
  </si>
  <si>
    <t>704590</t>
  </si>
  <si>
    <t>INE414G07IS4</t>
  </si>
  <si>
    <t>702561</t>
  </si>
  <si>
    <t>State Bank of India( Tier II Bond under Basel III )</t>
  </si>
  <si>
    <t>INE062A08256</t>
  </si>
  <si>
    <t>1905217</t>
  </si>
  <si>
    <t>7.38% State Government of Uttar Pradesh 2036</t>
  </si>
  <si>
    <t>IN3320230292</t>
  </si>
  <si>
    <t>5100005</t>
  </si>
  <si>
    <t>GOI 16.12.2026 GOV</t>
  </si>
  <si>
    <t>IN001226C074</t>
  </si>
  <si>
    <t>057</t>
  </si>
  <si>
    <t>SBI Overnight Fund</t>
  </si>
  <si>
    <t>1801125</t>
  </si>
  <si>
    <t>364 DAY T-BILL 11.07.24</t>
  </si>
  <si>
    <t>IN002023Z166</t>
  </si>
  <si>
    <t>1801166</t>
  </si>
  <si>
    <t>91 DAY T-BILL 12.07.24</t>
  </si>
  <si>
    <t>IN002024X029</t>
  </si>
  <si>
    <t>1801114</t>
  </si>
  <si>
    <t>182 DAY T-BILL 11.07.24</t>
  </si>
  <si>
    <t>IN002023Y425</t>
  </si>
  <si>
    <t>107241007</t>
  </si>
  <si>
    <t>Reverse Repo</t>
  </si>
  <si>
    <t>069</t>
  </si>
  <si>
    <t>SBI Magnum Medium Duration Fund</t>
  </si>
  <si>
    <t>704408</t>
  </si>
  <si>
    <t>Jamnagar Utilities &amp; Power Pvt. Ltd.</t>
  </si>
  <si>
    <t>INE936D07182</t>
  </si>
  <si>
    <t>701820</t>
  </si>
  <si>
    <t>Yes Bank Ltd.</t>
  </si>
  <si>
    <t>INE528G08345</t>
  </si>
  <si>
    <t>[ICRA]A-</t>
  </si>
  <si>
    <t>703536</t>
  </si>
  <si>
    <t>INE813H07184</t>
  </si>
  <si>
    <t>703921</t>
  </si>
  <si>
    <t>INE121A07QH4</t>
  </si>
  <si>
    <t>703483</t>
  </si>
  <si>
    <t>INE813H07150</t>
  </si>
  <si>
    <t>702617</t>
  </si>
  <si>
    <t>Latur Renewable Pvt. Ltd.</t>
  </si>
  <si>
    <t>INE03IL08026</t>
  </si>
  <si>
    <t>CRISIL AA+(CE)</t>
  </si>
  <si>
    <t>702618</t>
  </si>
  <si>
    <t>INE03IL08034</t>
  </si>
  <si>
    <t>704339</t>
  </si>
  <si>
    <t>LIC Housing Finance Ltd.</t>
  </si>
  <si>
    <t>INE115A07QK0</t>
  </si>
  <si>
    <t>703634</t>
  </si>
  <si>
    <t>INE813H07234</t>
  </si>
  <si>
    <t>703635</t>
  </si>
  <si>
    <t>INE813H07242</t>
  </si>
  <si>
    <t>704546</t>
  </si>
  <si>
    <t>JM Financial Services Ltd.</t>
  </si>
  <si>
    <t>INE012I07066</t>
  </si>
  <si>
    <t>704315</t>
  </si>
  <si>
    <t>INE556F08KI9</t>
  </si>
  <si>
    <t>704116</t>
  </si>
  <si>
    <t>INE261F08DW2</t>
  </si>
  <si>
    <t>704615</t>
  </si>
  <si>
    <t>INE261F08EF5</t>
  </si>
  <si>
    <t>704840</t>
  </si>
  <si>
    <t>INE556F08KQ2</t>
  </si>
  <si>
    <t>704732</t>
  </si>
  <si>
    <t>Vistaar Financial Services Pvt Ltd.</t>
  </si>
  <si>
    <t>INE016P07203</t>
  </si>
  <si>
    <t>[ICRA]A+</t>
  </si>
  <si>
    <t>704683</t>
  </si>
  <si>
    <t>Nirma Ltd.</t>
  </si>
  <si>
    <t>INE091A07208</t>
  </si>
  <si>
    <t>701874</t>
  </si>
  <si>
    <t>INE528G08279</t>
  </si>
  <si>
    <t>702613</t>
  </si>
  <si>
    <t>INE160A08159</t>
  </si>
  <si>
    <t>900154</t>
  </si>
  <si>
    <t>8.34% CGL 2033</t>
  </si>
  <si>
    <t>IN0020200120</t>
  </si>
  <si>
    <t>1904627</t>
  </si>
  <si>
    <t>7.44% State Government of Haryana 2027</t>
  </si>
  <si>
    <t>IN1620220294</t>
  </si>
  <si>
    <t>072</t>
  </si>
  <si>
    <t>SBI Liquid Fund</t>
  </si>
  <si>
    <t>1009623</t>
  </si>
  <si>
    <t>INE261F14LT9</t>
  </si>
  <si>
    <t>CRISIL A1+</t>
  </si>
  <si>
    <t>1009669</t>
  </si>
  <si>
    <t>Reliance Jio Infocomm Ltd.</t>
  </si>
  <si>
    <t>INE110L14SD5</t>
  </si>
  <si>
    <t>1009551</t>
  </si>
  <si>
    <t>INE296A14XV7</t>
  </si>
  <si>
    <t>1009648</t>
  </si>
  <si>
    <t>INE115A14EZ0</t>
  </si>
  <si>
    <t>1009653</t>
  </si>
  <si>
    <t>ICICI Securities Ltd.</t>
  </si>
  <si>
    <t>INE763G14UU1</t>
  </si>
  <si>
    <t>1009666</t>
  </si>
  <si>
    <t>Reliance Retail Ventures Ltd.</t>
  </si>
  <si>
    <t>INE929O14CA2</t>
  </si>
  <si>
    <t>1009671</t>
  </si>
  <si>
    <t>INE929O14BZ1</t>
  </si>
  <si>
    <t>1009577</t>
  </si>
  <si>
    <t>INE556F14KF3</t>
  </si>
  <si>
    <t>1009581</t>
  </si>
  <si>
    <t>INE929O14BR8</t>
  </si>
  <si>
    <t>1009601</t>
  </si>
  <si>
    <t>INE763G14UM8</t>
  </si>
  <si>
    <t>1009630</t>
  </si>
  <si>
    <t>INE556F14KJ5</t>
  </si>
  <si>
    <t>1009657</t>
  </si>
  <si>
    <t>INE261F14LW3</t>
  </si>
  <si>
    <t>1009670</t>
  </si>
  <si>
    <t>INE110L14SC7</t>
  </si>
  <si>
    <t>1009654</t>
  </si>
  <si>
    <t>INE296A14YK8</t>
  </si>
  <si>
    <t>1009587</t>
  </si>
  <si>
    <t>Can Fin Homes Ltd.</t>
  </si>
  <si>
    <t>INE477A14CX3</t>
  </si>
  <si>
    <t>[ICRA]A1+</t>
  </si>
  <si>
    <t>1009622</t>
  </si>
  <si>
    <t>Aditya Birla Finance Ltd.</t>
  </si>
  <si>
    <t>INE860H143I5</t>
  </si>
  <si>
    <t>1009674</t>
  </si>
  <si>
    <t>L&amp;T Metro Rail (Hyderabad) Ltd. [Guaranteed by Larsen &amp; Toubro Ltd.]</t>
  </si>
  <si>
    <t>INE128M14894</t>
  </si>
  <si>
    <t>1009656</t>
  </si>
  <si>
    <t>Kotak Securities Ltd.</t>
  </si>
  <si>
    <t>INE028E14OF8</t>
  </si>
  <si>
    <t>1009588</t>
  </si>
  <si>
    <t>HDFC Securities Ltd.</t>
  </si>
  <si>
    <t>INE700G14KB4</t>
  </si>
  <si>
    <t>1009664</t>
  </si>
  <si>
    <t>INE028E14OG6</t>
  </si>
  <si>
    <t>1009675</t>
  </si>
  <si>
    <t>INE128M14902</t>
  </si>
  <si>
    <t>1009589</t>
  </si>
  <si>
    <t>INE929O14BS6</t>
  </si>
  <si>
    <t>1009609</t>
  </si>
  <si>
    <t>INE261F14LR3</t>
  </si>
  <si>
    <t>1009603</t>
  </si>
  <si>
    <t>INE477S14CE5</t>
  </si>
  <si>
    <t>1009610</t>
  </si>
  <si>
    <t>TMF Holdings Ltd.</t>
  </si>
  <si>
    <t>INE909H14PO1</t>
  </si>
  <si>
    <t>1009612</t>
  </si>
  <si>
    <t>INE860H143H7</t>
  </si>
  <si>
    <t>1009644</t>
  </si>
  <si>
    <t>INE556F14KK3</t>
  </si>
  <si>
    <t>1009634</t>
  </si>
  <si>
    <t>INE700G14KK5</t>
  </si>
  <si>
    <t>1009635</t>
  </si>
  <si>
    <t>INE121A14WU1</t>
  </si>
  <si>
    <t>1009640</t>
  </si>
  <si>
    <t>Axis Securities Ltd.</t>
  </si>
  <si>
    <t>INE110O14DG4</t>
  </si>
  <si>
    <t>1009662</t>
  </si>
  <si>
    <t>INE763G14QX3</t>
  </si>
  <si>
    <t>1009655</t>
  </si>
  <si>
    <t>INE700G14KO7</t>
  </si>
  <si>
    <t>1009663</t>
  </si>
  <si>
    <t>ICICI Securities Primary Dealership Ltd.</t>
  </si>
  <si>
    <t>INE849D14HP2</t>
  </si>
  <si>
    <t>1009617</t>
  </si>
  <si>
    <t>INE929O14BU2</t>
  </si>
  <si>
    <t>1009594</t>
  </si>
  <si>
    <t>Aditya Birla Housing Finance Ltd.</t>
  </si>
  <si>
    <t>INE831R14DT1</t>
  </si>
  <si>
    <t>1009602</t>
  </si>
  <si>
    <t>TATA Capital Ltd.</t>
  </si>
  <si>
    <t>INE976I14OA0</t>
  </si>
  <si>
    <t>1009611</t>
  </si>
  <si>
    <t>INE477S14CF2</t>
  </si>
  <si>
    <t>1009613</t>
  </si>
  <si>
    <t>Axis Finance Ltd.</t>
  </si>
  <si>
    <t>INE891K14NR3</t>
  </si>
  <si>
    <t>1009586</t>
  </si>
  <si>
    <t>INE831R14DS3</t>
  </si>
  <si>
    <t>1009636</t>
  </si>
  <si>
    <t>INE121A14WT3</t>
  </si>
  <si>
    <t>1009550</t>
  </si>
  <si>
    <t>Tata Capital Housing Finance Ltd.</t>
  </si>
  <si>
    <t>INE033L14MN1</t>
  </si>
  <si>
    <t>1102642</t>
  </si>
  <si>
    <t>Union Bank of India</t>
  </si>
  <si>
    <t>INE692A16HL6</t>
  </si>
  <si>
    <t>1102641</t>
  </si>
  <si>
    <t>INE160A16PC6</t>
  </si>
  <si>
    <t>1102622</t>
  </si>
  <si>
    <t>INE084A16CK9</t>
  </si>
  <si>
    <t>1102598</t>
  </si>
  <si>
    <t>INE160A16OS5</t>
  </si>
  <si>
    <t>1102599</t>
  </si>
  <si>
    <t>INE238AD6777</t>
  </si>
  <si>
    <t>1102602</t>
  </si>
  <si>
    <t>INE238AD6793</t>
  </si>
  <si>
    <t>1102609</t>
  </si>
  <si>
    <t>Bank of Baroda</t>
  </si>
  <si>
    <t>INE028A16FN3</t>
  </si>
  <si>
    <t>IND A1+</t>
  </si>
  <si>
    <t>1102612</t>
  </si>
  <si>
    <t>Canara Bank</t>
  </si>
  <si>
    <t>INE476A16YI5</t>
  </si>
  <si>
    <t>1102637</t>
  </si>
  <si>
    <t>Punjab &amp; Sind Bank</t>
  </si>
  <si>
    <t>INE608A16QV2</t>
  </si>
  <si>
    <t>1102614</t>
  </si>
  <si>
    <t>INE608A16QU4</t>
  </si>
  <si>
    <t>1102624</t>
  </si>
  <si>
    <t>INE476A16YJ3</t>
  </si>
  <si>
    <t>1102611</t>
  </si>
  <si>
    <t>INE476A16YG9</t>
  </si>
  <si>
    <t>1102617</t>
  </si>
  <si>
    <t>INE692A16HI2</t>
  </si>
  <si>
    <t>1102623</t>
  </si>
  <si>
    <t>Indian Bank</t>
  </si>
  <si>
    <t>INE562A16NA2</t>
  </si>
  <si>
    <t>1102644</t>
  </si>
  <si>
    <t>INE028A16FS2</t>
  </si>
  <si>
    <t>1102591</t>
  </si>
  <si>
    <t>INE476A16YE4</t>
  </si>
  <si>
    <t>1102589</t>
  </si>
  <si>
    <t>INE238AD6769</t>
  </si>
  <si>
    <t>1801200</t>
  </si>
  <si>
    <t>91 DAY T-BILL 19.09.24</t>
  </si>
  <si>
    <t>IN002024X136</t>
  </si>
  <si>
    <t>1801190</t>
  </si>
  <si>
    <t>91 DAY T-BILL 29.08.24</t>
  </si>
  <si>
    <t>IN002024X102</t>
  </si>
  <si>
    <t>1801161</t>
  </si>
  <si>
    <t>91 DAY T-BILL 04.07.24</t>
  </si>
  <si>
    <t>IN002024X011</t>
  </si>
  <si>
    <t>1801172</t>
  </si>
  <si>
    <t>91 DAY T-BILL 19.07.24</t>
  </si>
  <si>
    <t>IN002024X037</t>
  </si>
  <si>
    <t>1801170</t>
  </si>
  <si>
    <t>182 DAY T-BILL 18.07.24</t>
  </si>
  <si>
    <t>IN002023Y433</t>
  </si>
  <si>
    <t>1801132</t>
  </si>
  <si>
    <t>182 DAY T-BILL 15.08.24</t>
  </si>
  <si>
    <t>IN002023Y474</t>
  </si>
  <si>
    <t>1801188</t>
  </si>
  <si>
    <t>91 DAY T-BILL 15.08.24</t>
  </si>
  <si>
    <t>IN002024X086</t>
  </si>
  <si>
    <t>1801183</t>
  </si>
  <si>
    <t>91 DAY T-BILL 08.08.24</t>
  </si>
  <si>
    <t>IN002024X078</t>
  </si>
  <si>
    <t>074</t>
  </si>
  <si>
    <t>SBI Dynamic Bond Fund</t>
  </si>
  <si>
    <t>704637</t>
  </si>
  <si>
    <t>Highways Infrastructure Trust</t>
  </si>
  <si>
    <t>INE0KXY07034</t>
  </si>
  <si>
    <t>704493</t>
  </si>
  <si>
    <t>INE020B08EK4</t>
  </si>
  <si>
    <t>704586</t>
  </si>
  <si>
    <t>INE306N07NO7</t>
  </si>
  <si>
    <t>704115</t>
  </si>
  <si>
    <t>INE306N07NH1</t>
  </si>
  <si>
    <t>900148</t>
  </si>
  <si>
    <t>6.80% CGL 2060</t>
  </si>
  <si>
    <t>IN0020200187</t>
  </si>
  <si>
    <t>1904999</t>
  </si>
  <si>
    <t>7.73% State Government of Karnataka 2036</t>
  </si>
  <si>
    <t>IN1920230050</t>
  </si>
  <si>
    <t>079</t>
  </si>
  <si>
    <t>SBI Savings Fund</t>
  </si>
  <si>
    <t>900104</t>
  </si>
  <si>
    <t>6.35% CGL 2024</t>
  </si>
  <si>
    <t>IN0020089036</t>
  </si>
  <si>
    <t>1904794</t>
  </si>
  <si>
    <t>7.38% State Government of Madhya Pradesh 2025</t>
  </si>
  <si>
    <t>IN2120220115</t>
  </si>
  <si>
    <t>1904821</t>
  </si>
  <si>
    <t>7.52% State Government of Gujarat 2025</t>
  </si>
  <si>
    <t>IN1520220261</t>
  </si>
  <si>
    <t>1900134</t>
  </si>
  <si>
    <t>8.12% State Government of Assam 2025</t>
  </si>
  <si>
    <t>IN1220140033</t>
  </si>
  <si>
    <t>1904878</t>
  </si>
  <si>
    <t>8.97% State Government of Karnataka 2024</t>
  </si>
  <si>
    <t>IN1920140036</t>
  </si>
  <si>
    <t>1901385</t>
  </si>
  <si>
    <t>8.14% State Government of Maharashtra 2025</t>
  </si>
  <si>
    <t>IN2220150022</t>
  </si>
  <si>
    <t>1901207</t>
  </si>
  <si>
    <t>7.89% State Government of Gujarat 2025</t>
  </si>
  <si>
    <t>IN1520190043</t>
  </si>
  <si>
    <t>1901919</t>
  </si>
  <si>
    <t>5.80% State Government of Maharashtra 2025</t>
  </si>
  <si>
    <t>IN2220210263</t>
  </si>
  <si>
    <t>1900130</t>
  </si>
  <si>
    <t>8.08% State Government of Karnataka 2025</t>
  </si>
  <si>
    <t>IN1920140119</t>
  </si>
  <si>
    <t>1905312</t>
  </si>
  <si>
    <t>8.15% State Government of Bihar 2025</t>
  </si>
  <si>
    <t>IN1320140057</t>
  </si>
  <si>
    <t>1904909</t>
  </si>
  <si>
    <t>8.08% State Government of Bihar 2025</t>
  </si>
  <si>
    <t>IN1320140065</t>
  </si>
  <si>
    <t>1900822</t>
  </si>
  <si>
    <t>8.13% State Government of Maharashtra 2025</t>
  </si>
  <si>
    <t>IN2220140189</t>
  </si>
  <si>
    <t>1900963</t>
  </si>
  <si>
    <t>8.13% State Government of Tamil Nadu 2025</t>
  </si>
  <si>
    <t>IN3120140188</t>
  </si>
  <si>
    <t>1009549</t>
  </si>
  <si>
    <t>INE121A14WM8</t>
  </si>
  <si>
    <t>1009377</t>
  </si>
  <si>
    <t>Panatone Finvest Ltd.</t>
  </si>
  <si>
    <t>INE116F14182</t>
  </si>
  <si>
    <t>1009447</t>
  </si>
  <si>
    <t>INE403D14528</t>
  </si>
  <si>
    <t>1009489</t>
  </si>
  <si>
    <t>Export-Import Bank of India</t>
  </si>
  <si>
    <t>INE514E14RM6</t>
  </si>
  <si>
    <t>1009616</t>
  </si>
  <si>
    <t>ONGC Petro Additions Ltd.</t>
  </si>
  <si>
    <t>INE163N14410</t>
  </si>
  <si>
    <t>1009645</t>
  </si>
  <si>
    <t>INE849D14HO5</t>
  </si>
  <si>
    <t>1009395</t>
  </si>
  <si>
    <t>INE033L14MX0</t>
  </si>
  <si>
    <t>1009592</t>
  </si>
  <si>
    <t>INE556F14KG1</t>
  </si>
  <si>
    <t>1009483</t>
  </si>
  <si>
    <t>Motilal Oswal Financial Services Ltd.</t>
  </si>
  <si>
    <t>INE338I14GY9</t>
  </si>
  <si>
    <t>1009242</t>
  </si>
  <si>
    <t>INE0KXY14014</t>
  </si>
  <si>
    <t>1009422</t>
  </si>
  <si>
    <t>Birla Group Holding Pvt. Ltd.</t>
  </si>
  <si>
    <t>INE09OL14EL0</t>
  </si>
  <si>
    <t>1009417</t>
  </si>
  <si>
    <t>HDFC Credila Financial Services Pvt. Ltd.</t>
  </si>
  <si>
    <t>INE539K14BJ0</t>
  </si>
  <si>
    <t>1009446</t>
  </si>
  <si>
    <t>INE539K14BK8</t>
  </si>
  <si>
    <t>1009490</t>
  </si>
  <si>
    <t>INE414G14TD9</t>
  </si>
  <si>
    <t>1009503</t>
  </si>
  <si>
    <t>INE414G14TF4</t>
  </si>
  <si>
    <t>1009571</t>
  </si>
  <si>
    <t>INE763G14UG0</t>
  </si>
  <si>
    <t>1009507</t>
  </si>
  <si>
    <t>INE414G14TG2</t>
  </si>
  <si>
    <t>1009604</t>
  </si>
  <si>
    <t>Julius Baer Capital (India) Pvt. Ltd.</t>
  </si>
  <si>
    <t>INE824H14PG8</t>
  </si>
  <si>
    <t>1009459</t>
  </si>
  <si>
    <t>INE539K14BL6</t>
  </si>
  <si>
    <t>1009384</t>
  </si>
  <si>
    <t>INE763G14SK6</t>
  </si>
  <si>
    <t>1009455</t>
  </si>
  <si>
    <t>INE115A14ET3</t>
  </si>
  <si>
    <t>1009517</t>
  </si>
  <si>
    <t>INE0NDH14015</t>
  </si>
  <si>
    <t>1009518</t>
  </si>
  <si>
    <t>Pilani Investment &amp; Industries Corporation Ltd.</t>
  </si>
  <si>
    <t>INE417C14710</t>
  </si>
  <si>
    <t>1009499</t>
  </si>
  <si>
    <t>INE338I14GZ6</t>
  </si>
  <si>
    <t>1009683</t>
  </si>
  <si>
    <t>IGH Holdings Pvt Ltd.</t>
  </si>
  <si>
    <t>INE02FN14291</t>
  </si>
  <si>
    <t>1009596</t>
  </si>
  <si>
    <t>INE121A14WO4</t>
  </si>
  <si>
    <t>1009540</t>
  </si>
  <si>
    <t>INE733E14BN4</t>
  </si>
  <si>
    <t>1102593</t>
  </si>
  <si>
    <t>INE040A16EU6</t>
  </si>
  <si>
    <t>1102632</t>
  </si>
  <si>
    <t>INE237A169X2</t>
  </si>
  <si>
    <t>1102613</t>
  </si>
  <si>
    <t>INE476A16YH7</t>
  </si>
  <si>
    <t>1102592</t>
  </si>
  <si>
    <t>INE562A16MT4</t>
  </si>
  <si>
    <t>1102479</t>
  </si>
  <si>
    <t>INE160A16OF2</t>
  </si>
  <si>
    <t>1102649</t>
  </si>
  <si>
    <t>INE692A16HP7</t>
  </si>
  <si>
    <t>1102619</t>
  </si>
  <si>
    <t>INE084A16CJ1</t>
  </si>
  <si>
    <t>1102433</t>
  </si>
  <si>
    <t>INE238AD6587</t>
  </si>
  <si>
    <t>1102478</t>
  </si>
  <si>
    <t>INE476A16XI7</t>
  </si>
  <si>
    <t>1102482</t>
  </si>
  <si>
    <t>INE261F16769</t>
  </si>
  <si>
    <t>1102552</t>
  </si>
  <si>
    <t>RBL Bank Ltd.</t>
  </si>
  <si>
    <t>INE976G16NP9</t>
  </si>
  <si>
    <t>1102526</t>
  </si>
  <si>
    <t>INE261F16819</t>
  </si>
  <si>
    <t>1102559</t>
  </si>
  <si>
    <t>INE608A16QP4</t>
  </si>
  <si>
    <t>1102565</t>
  </si>
  <si>
    <t>IDBI Bank Ltd.</t>
  </si>
  <si>
    <t>INE008A16V59</t>
  </si>
  <si>
    <t>1102545</t>
  </si>
  <si>
    <t>INE040A16ER2</t>
  </si>
  <si>
    <t>1102498</t>
  </si>
  <si>
    <t>INE171A16LP4</t>
  </si>
  <si>
    <t>1102577</t>
  </si>
  <si>
    <t>INE692A16HF8</t>
  </si>
  <si>
    <t>1102443</t>
  </si>
  <si>
    <t>INE556F16AM5</t>
  </si>
  <si>
    <t>1102529</t>
  </si>
  <si>
    <t>INE692A16GZ8</t>
  </si>
  <si>
    <t>1102555</t>
  </si>
  <si>
    <t>INE562A16MR8</t>
  </si>
  <si>
    <t>1102590</t>
  </si>
  <si>
    <t>INE090AD6147</t>
  </si>
  <si>
    <t>1102521</t>
  </si>
  <si>
    <t>INE028A16EX5</t>
  </si>
  <si>
    <t>1102524</t>
  </si>
  <si>
    <t>INE063P16966</t>
  </si>
  <si>
    <t>1102653</t>
  </si>
  <si>
    <t>INE608A16QX8</t>
  </si>
  <si>
    <t>1102551</t>
  </si>
  <si>
    <t>INE063P16AA6</t>
  </si>
  <si>
    <t>1102480</t>
  </si>
  <si>
    <t>INE556F16AP8</t>
  </si>
  <si>
    <t>1102495</t>
  </si>
  <si>
    <t>INE238AD6645</t>
  </si>
  <si>
    <t>1102522</t>
  </si>
  <si>
    <t>INE040A16EN1</t>
  </si>
  <si>
    <t>1102528</t>
  </si>
  <si>
    <t>INE556F16AR4</t>
  </si>
  <si>
    <t>1102547</t>
  </si>
  <si>
    <t>INE476A16XV0</t>
  </si>
  <si>
    <t>1102490</t>
  </si>
  <si>
    <t>INE692A16GR5</t>
  </si>
  <si>
    <t>1102646</t>
  </si>
  <si>
    <t>INE476A16YR6</t>
  </si>
  <si>
    <t>1102548</t>
  </si>
  <si>
    <t>INE171A16LS8</t>
  </si>
  <si>
    <t>1102571</t>
  </si>
  <si>
    <t>INE095A16W11</t>
  </si>
  <si>
    <t>1102543</t>
  </si>
  <si>
    <t>INE237A165W2</t>
  </si>
  <si>
    <t>1102588</t>
  </si>
  <si>
    <t>INE028A16FK9</t>
  </si>
  <si>
    <t>1102491</t>
  </si>
  <si>
    <t>INE095A16V12</t>
  </si>
  <si>
    <t>1102511</t>
  </si>
  <si>
    <t>INE090AD6113</t>
  </si>
  <si>
    <t>1102525</t>
  </si>
  <si>
    <t>INE063P16974</t>
  </si>
  <si>
    <t>1102587</t>
  </si>
  <si>
    <t>INE160A16OP1</t>
  </si>
  <si>
    <t>1102578</t>
  </si>
  <si>
    <t>INE237A168W6</t>
  </si>
  <si>
    <t>1102372</t>
  </si>
  <si>
    <t>INE040A16DX2</t>
  </si>
  <si>
    <t>1102581</t>
  </si>
  <si>
    <t>INE090AD6121</t>
  </si>
  <si>
    <t>1102494</t>
  </si>
  <si>
    <t>INE160A16OH8</t>
  </si>
  <si>
    <t>1102584</t>
  </si>
  <si>
    <t>INE028A16EU1</t>
  </si>
  <si>
    <t>1102567</t>
  </si>
  <si>
    <t>INE476A16YB0</t>
  </si>
  <si>
    <t>1102474</t>
  </si>
  <si>
    <t>INE040A16EH3</t>
  </si>
  <si>
    <t>1801180</t>
  </si>
  <si>
    <t>91 DAY T-BILL 02.08.24</t>
  </si>
  <si>
    <t>IN002024X060</t>
  </si>
  <si>
    <t>1801069</t>
  </si>
  <si>
    <t>364 DAY T-BILL 27.09.24</t>
  </si>
  <si>
    <t>IN002023Z281</t>
  </si>
  <si>
    <t>1801119</t>
  </si>
  <si>
    <t>182 DAY T-BILL 25.07.24</t>
  </si>
  <si>
    <t>IN002023Y441</t>
  </si>
  <si>
    <t>080</t>
  </si>
  <si>
    <t>SBI Credit Risk Fund</t>
  </si>
  <si>
    <t>704291</t>
  </si>
  <si>
    <t>INE883F07306</t>
  </si>
  <si>
    <t>704821</t>
  </si>
  <si>
    <t>Infopark Properties Ltd.</t>
  </si>
  <si>
    <t>INE0KZX07023</t>
  </si>
  <si>
    <t>704054</t>
  </si>
  <si>
    <t>INE019A08033</t>
  </si>
  <si>
    <t>704295</t>
  </si>
  <si>
    <t>INE163N08255</t>
  </si>
  <si>
    <t>703793</t>
  </si>
  <si>
    <t>INE118D07195</t>
  </si>
  <si>
    <t>702806</t>
  </si>
  <si>
    <t>Godrej Industries Ltd.</t>
  </si>
  <si>
    <t>INE233A08097</t>
  </si>
  <si>
    <t>703364</t>
  </si>
  <si>
    <t>Yes Bank Ltd.( Tier II Bond under Basel III )</t>
  </si>
  <si>
    <t>INE528G08337</t>
  </si>
  <si>
    <t>650</t>
  </si>
  <si>
    <t>704415</t>
  </si>
  <si>
    <t>Phoenix Arc Pvt. Ltd.</t>
  </si>
  <si>
    <t>INE163K07121</t>
  </si>
  <si>
    <t>704330</t>
  </si>
  <si>
    <t>Patel KNR Heavy Infrastructures Ltd.</t>
  </si>
  <si>
    <t>INE555J07013</t>
  </si>
  <si>
    <t>CARE AA+</t>
  </si>
  <si>
    <t>703800</t>
  </si>
  <si>
    <t>Godrej Housing Finance Ltd.</t>
  </si>
  <si>
    <t>INE02JD07025</t>
  </si>
  <si>
    <t>704159</t>
  </si>
  <si>
    <t>INE163N08180</t>
  </si>
  <si>
    <t>704800</t>
  </si>
  <si>
    <t>Eris Lifesciences Ltd.</t>
  </si>
  <si>
    <t>INE406M08029</t>
  </si>
  <si>
    <t>IND AA-</t>
  </si>
  <si>
    <t>704582</t>
  </si>
  <si>
    <t>INE163N08230</t>
  </si>
  <si>
    <t>704799</t>
  </si>
  <si>
    <t>INE406M08011</t>
  </si>
  <si>
    <t>704297</t>
  </si>
  <si>
    <t>INE725H08113</t>
  </si>
  <si>
    <t>701150</t>
  </si>
  <si>
    <t>AU Small Finance Bank Ltd.( Tier II Bond under Basel III )</t>
  </si>
  <si>
    <t>INE949L08418</t>
  </si>
  <si>
    <t>704485</t>
  </si>
  <si>
    <t>INE916U08046</t>
  </si>
  <si>
    <t>704487</t>
  </si>
  <si>
    <t>INE916U08038</t>
  </si>
  <si>
    <t>704486</t>
  </si>
  <si>
    <t>INE916U08020</t>
  </si>
  <si>
    <t>704488</t>
  </si>
  <si>
    <t>INE916U08012</t>
  </si>
  <si>
    <t>704000</t>
  </si>
  <si>
    <t>INE153A08113</t>
  </si>
  <si>
    <t>704477</t>
  </si>
  <si>
    <t>INE233A08089</t>
  </si>
  <si>
    <t>900140</t>
  </si>
  <si>
    <t>7.16% CGL 2050</t>
  </si>
  <si>
    <t>IN0020200054</t>
  </si>
  <si>
    <t>1102607</t>
  </si>
  <si>
    <t>Indian Overseas Bank</t>
  </si>
  <si>
    <t>INE565A16AQ8</t>
  </si>
  <si>
    <t>081</t>
  </si>
  <si>
    <t>SBI Focused Equity Fund</t>
  </si>
  <si>
    <t>101364</t>
  </si>
  <si>
    <t>IN9397D01014</t>
  </si>
  <si>
    <t>101410</t>
  </si>
  <si>
    <t>Medplus Health Services Ltd.</t>
  </si>
  <si>
    <t>INE804L01022</t>
  </si>
  <si>
    <t>082</t>
  </si>
  <si>
    <t>SBI Conservative Hybrid Fund</t>
  </si>
  <si>
    <t>100824</t>
  </si>
  <si>
    <t>Aavas Financiers Ltd.</t>
  </si>
  <si>
    <t>INE216P01012</t>
  </si>
  <si>
    <t>100528</t>
  </si>
  <si>
    <t>Graphite India Ltd.</t>
  </si>
  <si>
    <t>INE371A01025</t>
  </si>
  <si>
    <t>101488</t>
  </si>
  <si>
    <t>Aptus Value Housing Finance India Ltd.</t>
  </si>
  <si>
    <t>INE852O01025</t>
  </si>
  <si>
    <t>100675</t>
  </si>
  <si>
    <t>VRL Logistics Ltd.</t>
  </si>
  <si>
    <t>INE366I01010</t>
  </si>
  <si>
    <t>100388</t>
  </si>
  <si>
    <t>Balrampur Chini Mills Ltd.</t>
  </si>
  <si>
    <t>INE119A01028</t>
  </si>
  <si>
    <t>100752</t>
  </si>
  <si>
    <t>100389</t>
  </si>
  <si>
    <t>Zydus Wellness Ltd.</t>
  </si>
  <si>
    <t>INE768C01010</t>
  </si>
  <si>
    <t>704638</t>
  </si>
  <si>
    <t>INE556F08KN9</t>
  </si>
  <si>
    <t>704357</t>
  </si>
  <si>
    <t>INE484J08048</t>
  </si>
  <si>
    <t>704293</t>
  </si>
  <si>
    <t>INE725H08121</t>
  </si>
  <si>
    <t>704639</t>
  </si>
  <si>
    <t>Mahindra Rural Housing Finance Ltd.</t>
  </si>
  <si>
    <t>INE950O07438</t>
  </si>
  <si>
    <t>704742</t>
  </si>
  <si>
    <t>Bharat Sanchar Nigam Ltd.</t>
  </si>
  <si>
    <t>INE103D08047</t>
  </si>
  <si>
    <t>CRISIL AAA(CE)</t>
  </si>
  <si>
    <t>704284</t>
  </si>
  <si>
    <t>INE950O08287</t>
  </si>
  <si>
    <t>702895</t>
  </si>
  <si>
    <t>Summit Digitel Infrastructure Pvt. Ltd.</t>
  </si>
  <si>
    <t>INE507T07062</t>
  </si>
  <si>
    <t>704326</t>
  </si>
  <si>
    <t>INE163N08263</t>
  </si>
  <si>
    <t>704285</t>
  </si>
  <si>
    <t>SMFG India Home Finance Co. Ltd.</t>
  </si>
  <si>
    <t>INE213W07251</t>
  </si>
  <si>
    <t>704711</t>
  </si>
  <si>
    <t>INE115A07QO2</t>
  </si>
  <si>
    <t>704452</t>
  </si>
  <si>
    <t>PNB Housing Finance Ltd.</t>
  </si>
  <si>
    <t>INE572E07134</t>
  </si>
  <si>
    <t>704651</t>
  </si>
  <si>
    <t>INE163N08289</t>
  </si>
  <si>
    <t>704306</t>
  </si>
  <si>
    <t>INE813H07291</t>
  </si>
  <si>
    <t>704309</t>
  </si>
  <si>
    <t>INE813H07267</t>
  </si>
  <si>
    <t>704700</t>
  </si>
  <si>
    <t>India Grid Trust</t>
  </si>
  <si>
    <t>INE219X07447</t>
  </si>
  <si>
    <t>704170</t>
  </si>
  <si>
    <t>SMFG India Credit Company Ltd.</t>
  </si>
  <si>
    <t>INE535H07BZ4</t>
  </si>
  <si>
    <t>704479</t>
  </si>
  <si>
    <t>Punjab National Bank( AT1 Bond under Basel III )</t>
  </si>
  <si>
    <t>INE160A08282</t>
  </si>
  <si>
    <t>703673</t>
  </si>
  <si>
    <t>INE219X07330</t>
  </si>
  <si>
    <t>704841</t>
  </si>
  <si>
    <t>HDB Financial Services Ltd.</t>
  </si>
  <si>
    <t>INE756I07EJ2</t>
  </si>
  <si>
    <t>704589</t>
  </si>
  <si>
    <t>INE725H08162</t>
  </si>
  <si>
    <t>703904</t>
  </si>
  <si>
    <t>Motilal Oswal Finvest Ltd.</t>
  </si>
  <si>
    <t>INE01WN07060</t>
  </si>
  <si>
    <t>703940</t>
  </si>
  <si>
    <t>INE115A07QB9</t>
  </si>
  <si>
    <t>704592</t>
  </si>
  <si>
    <t>INE414G07IR6</t>
  </si>
  <si>
    <t>703918</t>
  </si>
  <si>
    <t>INE153A08105</t>
  </si>
  <si>
    <t>704716</t>
  </si>
  <si>
    <t>INE01XX07034</t>
  </si>
  <si>
    <t>704701</t>
  </si>
  <si>
    <t>INE219X07439</t>
  </si>
  <si>
    <t>704169</t>
  </si>
  <si>
    <t>INE535H07BY7</t>
  </si>
  <si>
    <t>704121</t>
  </si>
  <si>
    <t>INE033L07HF1</t>
  </si>
  <si>
    <t>703739</t>
  </si>
  <si>
    <t>Union Bank of India( AT1 Bond under Basel III )</t>
  </si>
  <si>
    <t>INE692A08193</t>
  </si>
  <si>
    <t>704661</t>
  </si>
  <si>
    <t>INE115A07QI4</t>
  </si>
  <si>
    <t>704277</t>
  </si>
  <si>
    <t>INE414G07IG9</t>
  </si>
  <si>
    <t>703481</t>
  </si>
  <si>
    <t>INE692A08185</t>
  </si>
  <si>
    <t>703085</t>
  </si>
  <si>
    <t>INE692A08169</t>
  </si>
  <si>
    <t>900302</t>
  </si>
  <si>
    <t>7.32% CGL 2030</t>
  </si>
  <si>
    <t>IN0020230135</t>
  </si>
  <si>
    <t>900254</t>
  </si>
  <si>
    <t>7.38% CGL 2027</t>
  </si>
  <si>
    <t>IN0020220037</t>
  </si>
  <si>
    <t>1904843</t>
  </si>
  <si>
    <t>7.76% State Government of Maharashtra 2030</t>
  </si>
  <si>
    <t>IN2220220122</t>
  </si>
  <si>
    <t>1904589</t>
  </si>
  <si>
    <t>7.70% State Government of Maharashtra 2030</t>
  </si>
  <si>
    <t>IN2220220130</t>
  </si>
  <si>
    <t>1904965</t>
  </si>
  <si>
    <t>7.62% State Government of Bihar 2031</t>
  </si>
  <si>
    <t>IN1320230080</t>
  </si>
  <si>
    <t>1904547</t>
  </si>
  <si>
    <t>7.62% State Government of Maharashtra 2030</t>
  </si>
  <si>
    <t>IN2220220106</t>
  </si>
  <si>
    <t>1904723</t>
  </si>
  <si>
    <t>7.70% State Government of Maharashtra 2031</t>
  </si>
  <si>
    <t>IN2220220197</t>
  </si>
  <si>
    <t>1904984</t>
  </si>
  <si>
    <t>7.70% State Government of Bihar 2031</t>
  </si>
  <si>
    <t>IN1320230098</t>
  </si>
  <si>
    <t>1905202</t>
  </si>
  <si>
    <t>7.74% State Government of Rajasthan 2033</t>
  </si>
  <si>
    <t>IN2920230355</t>
  </si>
  <si>
    <t>086</t>
  </si>
  <si>
    <t>SBI Magnum Ultra Short Duration Fund</t>
  </si>
  <si>
    <t>703441</t>
  </si>
  <si>
    <t>Power Finance Corporation Ltd.</t>
  </si>
  <si>
    <t>INE134E08KT5</t>
  </si>
  <si>
    <t>702970</t>
  </si>
  <si>
    <t>INE115A07PD7</t>
  </si>
  <si>
    <t>704064</t>
  </si>
  <si>
    <t>INE033L07HV8</t>
  </si>
  <si>
    <t>2100004</t>
  </si>
  <si>
    <t>INE020B08DU5</t>
  </si>
  <si>
    <t>704762</t>
  </si>
  <si>
    <t>INE535H07BM2</t>
  </si>
  <si>
    <t>703394</t>
  </si>
  <si>
    <t>INE128M08060</t>
  </si>
  <si>
    <t>704795</t>
  </si>
  <si>
    <t>Kotak Mahindra Prime Ltd.</t>
  </si>
  <si>
    <t>INE916DA7RU6</t>
  </si>
  <si>
    <t>702939</t>
  </si>
  <si>
    <t>INE134E08LJ4</t>
  </si>
  <si>
    <t>704532</t>
  </si>
  <si>
    <t>INE020B08EP3</t>
  </si>
  <si>
    <t>702218</t>
  </si>
  <si>
    <t>INE020B08CF8</t>
  </si>
  <si>
    <t>704823</t>
  </si>
  <si>
    <t>INE115A07OY6</t>
  </si>
  <si>
    <t>704580</t>
  </si>
  <si>
    <t>INE916DA7RI1</t>
  </si>
  <si>
    <t>704337</t>
  </si>
  <si>
    <t>INE153A08071</t>
  </si>
  <si>
    <t>701884</t>
  </si>
  <si>
    <t>INE160A08068</t>
  </si>
  <si>
    <t>702206</t>
  </si>
  <si>
    <t>INE134E08KH0</t>
  </si>
  <si>
    <t>701887</t>
  </si>
  <si>
    <t>INE134E08GL0</t>
  </si>
  <si>
    <t>704314</t>
  </si>
  <si>
    <t>INE018A08BH2</t>
  </si>
  <si>
    <t>704581</t>
  </si>
  <si>
    <t>INE916DA7RF7</t>
  </si>
  <si>
    <t>701666</t>
  </si>
  <si>
    <t>INE134E08GK2</t>
  </si>
  <si>
    <t>701555</t>
  </si>
  <si>
    <t>INE134E08GU1</t>
  </si>
  <si>
    <t>703637</t>
  </si>
  <si>
    <t>INE556F08JY8</t>
  </si>
  <si>
    <t>703775</t>
  </si>
  <si>
    <t>INE306N07MV4</t>
  </si>
  <si>
    <t>704338</t>
  </si>
  <si>
    <t>INE153A08048</t>
  </si>
  <si>
    <t>1904955</t>
  </si>
  <si>
    <t>8.43% State Government of Rajasthan 2024</t>
  </si>
  <si>
    <t>IN2920140174</t>
  </si>
  <si>
    <t>1901449</t>
  </si>
  <si>
    <t>8.36% State Government of Madhya Pradesh 2025</t>
  </si>
  <si>
    <t>IN2120150023</t>
  </si>
  <si>
    <t>1009484</t>
  </si>
  <si>
    <t>Tata Teleservices (Maharastra) Ltd.</t>
  </si>
  <si>
    <t>INE517B14982</t>
  </si>
  <si>
    <t>1009103</t>
  </si>
  <si>
    <t>Brookfield India Real Estate Trust</t>
  </si>
  <si>
    <t>INE0FDU14014</t>
  </si>
  <si>
    <t>1009485</t>
  </si>
  <si>
    <t>INE414G14TE7</t>
  </si>
  <si>
    <t>1009535</t>
  </si>
  <si>
    <t>INE916D143F9</t>
  </si>
  <si>
    <t>1009464</t>
  </si>
  <si>
    <t>JM Financial Properties &amp; Holdings Ltd.</t>
  </si>
  <si>
    <t>INE525R14940</t>
  </si>
  <si>
    <t>1009562</t>
  </si>
  <si>
    <t>INE028E14NS3</t>
  </si>
  <si>
    <t>1102460</t>
  </si>
  <si>
    <t>INE090AD6105</t>
  </si>
  <si>
    <t>1102389</t>
  </si>
  <si>
    <t>INE237A168U0</t>
  </si>
  <si>
    <t>1102550</t>
  </si>
  <si>
    <t>INE063P16990</t>
  </si>
  <si>
    <t>1102448</t>
  </si>
  <si>
    <t>INE556F16AN3</t>
  </si>
  <si>
    <t>1102586</t>
  </si>
  <si>
    <t>INE160A16OL0</t>
  </si>
  <si>
    <t>1102388</t>
  </si>
  <si>
    <t>INE238AD6520</t>
  </si>
  <si>
    <t>1102441</t>
  </si>
  <si>
    <t>INE171A16LK5</t>
  </si>
  <si>
    <t>1102487</t>
  </si>
  <si>
    <t>INE476A16XK3</t>
  </si>
  <si>
    <t>1102416</t>
  </si>
  <si>
    <t>INE090AD6063</t>
  </si>
  <si>
    <t>091</t>
  </si>
  <si>
    <t>SBI Magnum Midcap Fund</t>
  </si>
  <si>
    <t>100116</t>
  </si>
  <si>
    <t>Sundaram Finance Ltd.</t>
  </si>
  <si>
    <t>INE660A01013</t>
  </si>
  <si>
    <t>100235</t>
  </si>
  <si>
    <t>CRISIL Ltd.</t>
  </si>
  <si>
    <t>INE007A01025</t>
  </si>
  <si>
    <t>100222</t>
  </si>
  <si>
    <t>The Indian Hotels Company Ltd.</t>
  </si>
  <si>
    <t>INE053A01029</t>
  </si>
  <si>
    <t>101370</t>
  </si>
  <si>
    <t>Gokaldas Exports Ltd.</t>
  </si>
  <si>
    <t>INE887G01027</t>
  </si>
  <si>
    <t>100022</t>
  </si>
  <si>
    <t>The Phoenix Mills Ltd.</t>
  </si>
  <si>
    <t>INE211B01039</t>
  </si>
  <si>
    <t>100272</t>
  </si>
  <si>
    <t>JK Cement Ltd.</t>
  </si>
  <si>
    <t>INE823G01014</t>
  </si>
  <si>
    <t>100471</t>
  </si>
  <si>
    <t>Endurance Technologies Ltd.</t>
  </si>
  <si>
    <t>INE913H01037</t>
  </si>
  <si>
    <t>100218</t>
  </si>
  <si>
    <t>INE484J01027</t>
  </si>
  <si>
    <t>100054</t>
  </si>
  <si>
    <t>Oberoi Realty Ltd.</t>
  </si>
  <si>
    <t>INE093I01010</t>
  </si>
  <si>
    <t>100237</t>
  </si>
  <si>
    <t>SKF India Ltd.</t>
  </si>
  <si>
    <t>INE640A01023</t>
  </si>
  <si>
    <t>100565</t>
  </si>
  <si>
    <t>Glaxosmithkline Pharmaceuticals Ltd.</t>
  </si>
  <si>
    <t>INE159A01016</t>
  </si>
  <si>
    <t>100270</t>
  </si>
  <si>
    <t>PI Industries Ltd.</t>
  </si>
  <si>
    <t>INE603J01030</t>
  </si>
  <si>
    <t>100275</t>
  </si>
  <si>
    <t>Pfizer Ltd.</t>
  </si>
  <si>
    <t>INE182A01018</t>
  </si>
  <si>
    <t>100317</t>
  </si>
  <si>
    <t>Natco Pharma Ltd.</t>
  </si>
  <si>
    <t>INE987B01026</t>
  </si>
  <si>
    <t>100256</t>
  </si>
  <si>
    <t>City Union Bank Ltd.</t>
  </si>
  <si>
    <t>INE491A01021</t>
  </si>
  <si>
    <t>101316</t>
  </si>
  <si>
    <t>Tatva Chintan Pharma Chem Ltd.</t>
  </si>
  <si>
    <t>INE0GK401011</t>
  </si>
  <si>
    <t>100545</t>
  </si>
  <si>
    <t>Mangalam Cement Ltd.</t>
  </si>
  <si>
    <t>INE347A01017</t>
  </si>
  <si>
    <t>092</t>
  </si>
  <si>
    <t>SBI Magnum Constant Maturity Fund</t>
  </si>
  <si>
    <t>900288</t>
  </si>
  <si>
    <t>7.26% CGL 2033</t>
  </si>
  <si>
    <t>IN0020220151</t>
  </si>
  <si>
    <t>094</t>
  </si>
  <si>
    <t>SBI Magnum Comma Fund</t>
  </si>
  <si>
    <t>100267</t>
  </si>
  <si>
    <t>Oil India Ltd.</t>
  </si>
  <si>
    <t>INE274J01014</t>
  </si>
  <si>
    <t>100183</t>
  </si>
  <si>
    <t>Vedanta Ltd.</t>
  </si>
  <si>
    <t>INE205A01025</t>
  </si>
  <si>
    <t>Diversified Metals</t>
  </si>
  <si>
    <t>100258</t>
  </si>
  <si>
    <t>Arvind Ltd.</t>
  </si>
  <si>
    <t>INE034A01011</t>
  </si>
  <si>
    <t>100737</t>
  </si>
  <si>
    <t>Hindustan Copper Ltd.</t>
  </si>
  <si>
    <t>INE531E01026</t>
  </si>
  <si>
    <t>100178</t>
  </si>
  <si>
    <t>Ambuja Cements Ltd.</t>
  </si>
  <si>
    <t>INE079A01024</t>
  </si>
  <si>
    <t>101696</t>
  </si>
  <si>
    <t>Shyam Metalics and Energy Ltd.</t>
  </si>
  <si>
    <t>INE810G01011</t>
  </si>
  <si>
    <t>100100</t>
  </si>
  <si>
    <t>Hindustan Petroleum Corporation Ltd.</t>
  </si>
  <si>
    <t>INE094A01015</t>
  </si>
  <si>
    <t>100550</t>
  </si>
  <si>
    <t>Sagar Cements Ltd.</t>
  </si>
  <si>
    <t>INE229C01021</t>
  </si>
  <si>
    <t>097</t>
  </si>
  <si>
    <t>SBI Magnum Gilt Fund</t>
  </si>
  <si>
    <t>1904599</t>
  </si>
  <si>
    <t>7.82% State Government of Tamil Nadu 2032</t>
  </si>
  <si>
    <t>IN3120220188</t>
  </si>
  <si>
    <t>1905346</t>
  </si>
  <si>
    <t>7.72% State Government of Tamil Nadu 2033</t>
  </si>
  <si>
    <t>IN3120230286</t>
  </si>
  <si>
    <t>1904810</t>
  </si>
  <si>
    <t>7.85% State Government of West Bengal 2042</t>
  </si>
  <si>
    <t>IN3420220318</t>
  </si>
  <si>
    <t>099</t>
  </si>
  <si>
    <t>SBI Flexicap Fund</t>
  </si>
  <si>
    <t>100717</t>
  </si>
  <si>
    <t>Star Cement Ltd.</t>
  </si>
  <si>
    <t>INE460H01021</t>
  </si>
  <si>
    <t>101313</t>
  </si>
  <si>
    <t>Zomato Ltd.</t>
  </si>
  <si>
    <t>INE758T01015</t>
  </si>
  <si>
    <t>100194</t>
  </si>
  <si>
    <t>INE134E01011</t>
  </si>
  <si>
    <t>100536</t>
  </si>
  <si>
    <t>VIP Industries Ltd.</t>
  </si>
  <si>
    <t>INE054A01027</t>
  </si>
  <si>
    <t>100195</t>
  </si>
  <si>
    <t>INE020B01018</t>
  </si>
  <si>
    <t>101555</t>
  </si>
  <si>
    <t>Paradeep Phosphates Ltd.</t>
  </si>
  <si>
    <t>INE088F01024</t>
  </si>
  <si>
    <t>100671</t>
  </si>
  <si>
    <t>HEG Ltd.</t>
  </si>
  <si>
    <t>INE545A01016</t>
  </si>
  <si>
    <t>102041</t>
  </si>
  <si>
    <t>Happy Forgings Ltd.</t>
  </si>
  <si>
    <t>INE330T01021</t>
  </si>
  <si>
    <t>100219</t>
  </si>
  <si>
    <t>Indraprastha Gas Ltd.</t>
  </si>
  <si>
    <t>INE203G01027</t>
  </si>
  <si>
    <t>101196</t>
  </si>
  <si>
    <t>Gujarat Ambuja Exports Ltd.</t>
  </si>
  <si>
    <t>INE036B01030</t>
  </si>
  <si>
    <t>101</t>
  </si>
  <si>
    <t>SBI Multi Asset Allocation Fund</t>
  </si>
  <si>
    <t>102005</t>
  </si>
  <si>
    <t>Tata Technologies Ltd.</t>
  </si>
  <si>
    <t>INE142M01025</t>
  </si>
  <si>
    <t>100942</t>
  </si>
  <si>
    <t>Brigade Enterprises Ltd.</t>
  </si>
  <si>
    <t>INE791I01019</t>
  </si>
  <si>
    <t>6200001</t>
  </si>
  <si>
    <t>INE121A08PJ0</t>
  </si>
  <si>
    <t>100085</t>
  </si>
  <si>
    <t>Ashoka Buildcon Ltd.</t>
  </si>
  <si>
    <t>INE442H01029</t>
  </si>
  <si>
    <t>100033</t>
  </si>
  <si>
    <t>INE562A01011</t>
  </si>
  <si>
    <t>100259</t>
  </si>
  <si>
    <t>Kalpataru Projects International Ltd.</t>
  </si>
  <si>
    <t>INE220B01022</t>
  </si>
  <si>
    <t>100768</t>
  </si>
  <si>
    <t>V-Mart Retail Ltd.</t>
  </si>
  <si>
    <t>INE665J01013</t>
  </si>
  <si>
    <t>101633</t>
  </si>
  <si>
    <t>Harsha Engineers International Ltd.</t>
  </si>
  <si>
    <t>INE0JUS01029</t>
  </si>
  <si>
    <t>100105</t>
  </si>
  <si>
    <t>Marico Ltd.</t>
  </si>
  <si>
    <t>INE196A01026</t>
  </si>
  <si>
    <t>704729</t>
  </si>
  <si>
    <t>INE403D08124</t>
  </si>
  <si>
    <t>704778</t>
  </si>
  <si>
    <t>INE121A07SB3</t>
  </si>
  <si>
    <t>704664</t>
  </si>
  <si>
    <t>INE115A07QN4</t>
  </si>
  <si>
    <t>704631</t>
  </si>
  <si>
    <t>INE213W07277</t>
  </si>
  <si>
    <t>704484</t>
  </si>
  <si>
    <t>INE265J07555</t>
  </si>
  <si>
    <t>704693</t>
  </si>
  <si>
    <t>INE950O07446</t>
  </si>
  <si>
    <t>704443</t>
  </si>
  <si>
    <t>INE012I07041</t>
  </si>
  <si>
    <t>200018</t>
  </si>
  <si>
    <t>INE0Q3R04012</t>
  </si>
  <si>
    <t>900290</t>
  </si>
  <si>
    <t>7.06% CGL 2028</t>
  </si>
  <si>
    <t>IN0020230010</t>
  </si>
  <si>
    <t>1905015</t>
  </si>
  <si>
    <t>7.75% State Government of Rajasthan 2036</t>
  </si>
  <si>
    <t>IN2920230306</t>
  </si>
  <si>
    <t>1905238</t>
  </si>
  <si>
    <t>7.48% State Government of Uttar Pradesh 2036</t>
  </si>
  <si>
    <t>IN3320230318</t>
  </si>
  <si>
    <t>1009573</t>
  </si>
  <si>
    <t>INE09OL14FB8</t>
  </si>
  <si>
    <t>1009381</t>
  </si>
  <si>
    <t>JM Financial Products Ltd.</t>
  </si>
  <si>
    <t>INE523H142G0</t>
  </si>
  <si>
    <t>417210</t>
  </si>
  <si>
    <t>SBI Gold ETF</t>
  </si>
  <si>
    <t>INF200KA16D8</t>
  </si>
  <si>
    <t>Mutual Fund</t>
  </si>
  <si>
    <t>2800001</t>
  </si>
  <si>
    <t>Nippon India Silver ETF</t>
  </si>
  <si>
    <t>INF204KC1402</t>
  </si>
  <si>
    <t>103</t>
  </si>
  <si>
    <t>SBI Blue Chip Fund</t>
  </si>
  <si>
    <t>100083</t>
  </si>
  <si>
    <t>Samvardhana Motherson International Ltd.</t>
  </si>
  <si>
    <t>INE775A01035</t>
  </si>
  <si>
    <t>100302</t>
  </si>
  <si>
    <t>DLF Ltd.</t>
  </si>
  <si>
    <t>INE271C01023</t>
  </si>
  <si>
    <t>114</t>
  </si>
  <si>
    <t>SBI Arbitrage Opportunities Fund</t>
  </si>
  <si>
    <t>100773</t>
  </si>
  <si>
    <t>Hindustan Aeronautics Ltd.</t>
  </si>
  <si>
    <t>INE066F01020</t>
  </si>
  <si>
    <t>Aerospace &amp; Defense</t>
  </si>
  <si>
    <t>100089</t>
  </si>
  <si>
    <t>Bharat Electronics Ltd.</t>
  </si>
  <si>
    <t>INE263A01024</t>
  </si>
  <si>
    <t>100185</t>
  </si>
  <si>
    <t>Tata Power Company Ltd.</t>
  </si>
  <si>
    <t>INE245A01021</t>
  </si>
  <si>
    <t>100174</t>
  </si>
  <si>
    <t>Vodafone Idea Ltd.</t>
  </si>
  <si>
    <t>INE669E01016</t>
  </si>
  <si>
    <t>100092</t>
  </si>
  <si>
    <t>INE028A01039</t>
  </si>
  <si>
    <t>100088</t>
  </si>
  <si>
    <t>Bharat Heavy Electricals Ltd.</t>
  </si>
  <si>
    <t>INE257A01026</t>
  </si>
  <si>
    <t>100191</t>
  </si>
  <si>
    <t>INE476A01022</t>
  </si>
  <si>
    <t>100945</t>
  </si>
  <si>
    <t>Indian Railway Catering &amp; Tourism Corporation Ltd.</t>
  </si>
  <si>
    <t>INE335Y01020</t>
  </si>
  <si>
    <t>100896</t>
  </si>
  <si>
    <t>Polycab India Ltd.</t>
  </si>
  <si>
    <t>INE455K01017</t>
  </si>
  <si>
    <t>100050</t>
  </si>
  <si>
    <t>Trent Ltd.</t>
  </si>
  <si>
    <t>INE849A01020</t>
  </si>
  <si>
    <t>100007</t>
  </si>
  <si>
    <t>IDFC Ltd.</t>
  </si>
  <si>
    <t>INE043D01016</t>
  </si>
  <si>
    <t>100416</t>
  </si>
  <si>
    <t>GMR Airports Infrastructure Ltd.</t>
  </si>
  <si>
    <t>INE776C01039</t>
  </si>
  <si>
    <t>100098</t>
  </si>
  <si>
    <t>Glenmark Pharmaceuticals Ltd.</t>
  </si>
  <si>
    <t>INE935A01035</t>
  </si>
  <si>
    <t>100139</t>
  </si>
  <si>
    <t>UPL Ltd.</t>
  </si>
  <si>
    <t>INE628A01036</t>
  </si>
  <si>
    <t>100273</t>
  </si>
  <si>
    <t>Havells India Ltd.</t>
  </si>
  <si>
    <t>INE176B01034</t>
  </si>
  <si>
    <t>100665</t>
  </si>
  <si>
    <t>Aditya Birla Capital Ltd.</t>
  </si>
  <si>
    <t>INE674K01013</t>
  </si>
  <si>
    <t>100042</t>
  </si>
  <si>
    <t>INE115A01026</t>
  </si>
  <si>
    <t>100029</t>
  </si>
  <si>
    <t>Mphasis Ltd.</t>
  </si>
  <si>
    <t>INE356A01018</t>
  </si>
  <si>
    <t>100133</t>
  </si>
  <si>
    <t>Oracle Financial Services Software Ltd.</t>
  </si>
  <si>
    <t>INE881D01027</t>
  </si>
  <si>
    <t>100018</t>
  </si>
  <si>
    <t>INE151A01013</t>
  </si>
  <si>
    <t>100367</t>
  </si>
  <si>
    <t>Exide Industries Ltd.</t>
  </si>
  <si>
    <t>INE302A01020</t>
  </si>
  <si>
    <t>100473</t>
  </si>
  <si>
    <t>Aarti Industries Ltd.</t>
  </si>
  <si>
    <t>INE769A01020</t>
  </si>
  <si>
    <t>100432</t>
  </si>
  <si>
    <t>Birlasoft Ltd.</t>
  </si>
  <si>
    <t>INE836A01035</t>
  </si>
  <si>
    <t>100027</t>
  </si>
  <si>
    <t>Pidilite Industries Ltd.</t>
  </si>
  <si>
    <t>INE318A01026</t>
  </si>
  <si>
    <t>100453</t>
  </si>
  <si>
    <t>INE976G01028</t>
  </si>
  <si>
    <t>100677</t>
  </si>
  <si>
    <t>Dixon Technologies (India) Ltd.</t>
  </si>
  <si>
    <t>INE935N01020</t>
  </si>
  <si>
    <t>100771</t>
  </si>
  <si>
    <t>Bandhan Bank Ltd.</t>
  </si>
  <si>
    <t>INE545U01014</t>
  </si>
  <si>
    <t>100046</t>
  </si>
  <si>
    <t>Manappuram Finance Ltd.</t>
  </si>
  <si>
    <t>INE522D01027</t>
  </si>
  <si>
    <t>100109</t>
  </si>
  <si>
    <t>Piramal Enterprises Ltd.</t>
  </si>
  <si>
    <t>INE140A01024</t>
  </si>
  <si>
    <t>100843</t>
  </si>
  <si>
    <t>Dalmia Bharat Ltd.</t>
  </si>
  <si>
    <t>INE00R701025</t>
  </si>
  <si>
    <t>100236</t>
  </si>
  <si>
    <t>L&amp;T Finance Ltd.</t>
  </si>
  <si>
    <t>INE498L01015</t>
  </si>
  <si>
    <t>100271</t>
  </si>
  <si>
    <t>Balkrishna Industries Ltd.</t>
  </si>
  <si>
    <t>INE787D01026</t>
  </si>
  <si>
    <t>100211</t>
  </si>
  <si>
    <t>IDFC First Bank Ltd.</t>
  </si>
  <si>
    <t>INE092T01019</t>
  </si>
  <si>
    <t>100240</t>
  </si>
  <si>
    <t>INE477A01020</t>
  </si>
  <si>
    <t>100578</t>
  </si>
  <si>
    <t>Granules India Ltd.</t>
  </si>
  <si>
    <t>INE101D01020</t>
  </si>
  <si>
    <t>100372</t>
  </si>
  <si>
    <t>Apollo Tyres Ltd.</t>
  </si>
  <si>
    <t>INE438A01022</t>
  </si>
  <si>
    <t>100086</t>
  </si>
  <si>
    <t>Bata India Ltd.</t>
  </si>
  <si>
    <t>INE176A01028</t>
  </si>
  <si>
    <t>100398</t>
  </si>
  <si>
    <t>Aditya Birla Fashion and Retail Ltd.</t>
  </si>
  <si>
    <t>INE647O01011</t>
  </si>
  <si>
    <t>100168</t>
  </si>
  <si>
    <t>Escorts Kubota Ltd.</t>
  </si>
  <si>
    <t>INE042A01014</t>
  </si>
  <si>
    <t>100897</t>
  </si>
  <si>
    <t>Metropolis Healthcare Ltd.</t>
  </si>
  <si>
    <t>INE112L01020</t>
  </si>
  <si>
    <t>100392</t>
  </si>
  <si>
    <t>Gujarat Narmada Valley Fertilizers &amp; Chemicals Ltd.</t>
  </si>
  <si>
    <t>INE113A01013</t>
  </si>
  <si>
    <t>100314</t>
  </si>
  <si>
    <t>SRF Ltd.</t>
  </si>
  <si>
    <t>INE647A01010</t>
  </si>
  <si>
    <t>100307</t>
  </si>
  <si>
    <t>The India Cements Ltd.</t>
  </si>
  <si>
    <t>INE383A01012</t>
  </si>
  <si>
    <t>100145</t>
  </si>
  <si>
    <t>Atul Ltd.</t>
  </si>
  <si>
    <t>INE100A01010</t>
  </si>
  <si>
    <t>100425</t>
  </si>
  <si>
    <t>Chambal Fertilisers and Chemicals Ltd.</t>
  </si>
  <si>
    <t>INE085A01013</t>
  </si>
  <si>
    <t>100469</t>
  </si>
  <si>
    <t>Syngene International Ltd.</t>
  </si>
  <si>
    <t>INE398R01022</t>
  </si>
  <si>
    <t>101119</t>
  </si>
  <si>
    <t>SBI Cards &amp; Payment Services Ltd.</t>
  </si>
  <si>
    <t>INE018E01016</t>
  </si>
  <si>
    <t>100441</t>
  </si>
  <si>
    <t>Mahanagar Gas Ltd.</t>
  </si>
  <si>
    <t>INE002S01010</t>
  </si>
  <si>
    <t>100115</t>
  </si>
  <si>
    <t>Siemens Ltd.</t>
  </si>
  <si>
    <t>INE003A01024</t>
  </si>
  <si>
    <t>100060</t>
  </si>
  <si>
    <t>Deepak Nitrite Ltd.</t>
  </si>
  <si>
    <t>INE288B01029</t>
  </si>
  <si>
    <t>100118</t>
  </si>
  <si>
    <t>Tata Chemicals Ltd.</t>
  </si>
  <si>
    <t>INE092A01019</t>
  </si>
  <si>
    <t>625</t>
  </si>
  <si>
    <t>100034</t>
  </si>
  <si>
    <t>IPCA Laboratories Ltd.</t>
  </si>
  <si>
    <t>INE571A01038</t>
  </si>
  <si>
    <t>704730</t>
  </si>
  <si>
    <t>INE916DA7RM3</t>
  </si>
  <si>
    <t>704025</t>
  </si>
  <si>
    <t>INE403D08116</t>
  </si>
  <si>
    <t>704743</t>
  </si>
  <si>
    <t>INE306N07MR2</t>
  </si>
  <si>
    <t>704403</t>
  </si>
  <si>
    <t>INE040A08AH8</t>
  </si>
  <si>
    <t>702966</t>
  </si>
  <si>
    <t>INE261F08DI1</t>
  </si>
  <si>
    <t>2100005</t>
  </si>
  <si>
    <t>INE539K07197</t>
  </si>
  <si>
    <t>704739</t>
  </si>
  <si>
    <t>INE020B08ES7</t>
  </si>
  <si>
    <t>704310</t>
  </si>
  <si>
    <t>INE040A08922</t>
  </si>
  <si>
    <t>704324</t>
  </si>
  <si>
    <t>INE403D08108</t>
  </si>
  <si>
    <t>704008</t>
  </si>
  <si>
    <t>INE261F08DR2</t>
  </si>
  <si>
    <t>704190</t>
  </si>
  <si>
    <t>INE134E08MK0</t>
  </si>
  <si>
    <t>1009527</t>
  </si>
  <si>
    <t>INE115A14ES5</t>
  </si>
  <si>
    <t>1009680</t>
  </si>
  <si>
    <t>INE115A14FA0</t>
  </si>
  <si>
    <t>1009685</t>
  </si>
  <si>
    <t>INE774D14SJ2</t>
  </si>
  <si>
    <t>1009567</t>
  </si>
  <si>
    <t>INE756I14DT9</t>
  </si>
  <si>
    <t>1009647</t>
  </si>
  <si>
    <t>Bharti Enterprises Ltd.</t>
  </si>
  <si>
    <t>INE396J14406</t>
  </si>
  <si>
    <t>1009684</t>
  </si>
  <si>
    <t>INE824H14PQ7</t>
  </si>
  <si>
    <t>1102625</t>
  </si>
  <si>
    <t>INE238AD6835</t>
  </si>
  <si>
    <t>1801155</t>
  </si>
  <si>
    <t>364 DAY T-BILL 01.08.24</t>
  </si>
  <si>
    <t>IN002023Z190</t>
  </si>
  <si>
    <t>417108</t>
  </si>
  <si>
    <t>INF200K01SZ5</t>
  </si>
  <si>
    <t>417195</t>
  </si>
  <si>
    <t>INF200K01VM7</t>
  </si>
  <si>
    <t>144</t>
  </si>
  <si>
    <t>SBI Infrastructure Fund</t>
  </si>
  <si>
    <t>101159</t>
  </si>
  <si>
    <t>Rossari Biotech Ltd.</t>
  </si>
  <si>
    <t>INE02A801020</t>
  </si>
  <si>
    <t>100498</t>
  </si>
  <si>
    <t>Ahluwalia Contracts (India) Ltd.</t>
  </si>
  <si>
    <t>INE758C01029</t>
  </si>
  <si>
    <t>100071</t>
  </si>
  <si>
    <t>Sobha Ltd.</t>
  </si>
  <si>
    <t>INE671H01015</t>
  </si>
  <si>
    <t>5300006</t>
  </si>
  <si>
    <t>INE671H20015</t>
  </si>
  <si>
    <t>147</t>
  </si>
  <si>
    <t>SBI Magnum Low Duration Fund</t>
  </si>
  <si>
    <t>704168</t>
  </si>
  <si>
    <t>National Housing Bank</t>
  </si>
  <si>
    <t>INE557F08FP2</t>
  </si>
  <si>
    <t>704641</t>
  </si>
  <si>
    <t>INE018A08BJ8</t>
  </si>
  <si>
    <t>704839</t>
  </si>
  <si>
    <t>INE020B08ET5</t>
  </si>
  <si>
    <t>702654</t>
  </si>
  <si>
    <t>INE115A07OX8</t>
  </si>
  <si>
    <t>704761</t>
  </si>
  <si>
    <t>INE557F08FW8</t>
  </si>
  <si>
    <t>703913</t>
  </si>
  <si>
    <t>INE556F08KE8</t>
  </si>
  <si>
    <t>2100006</t>
  </si>
  <si>
    <t>INE403D08173</t>
  </si>
  <si>
    <t>704818</t>
  </si>
  <si>
    <t>INE660A07RS6</t>
  </si>
  <si>
    <t>703910</t>
  </si>
  <si>
    <t>INE134E08LU1</t>
  </si>
  <si>
    <t>704122</t>
  </si>
  <si>
    <t>INE556F08KG3</t>
  </si>
  <si>
    <t>702696</t>
  </si>
  <si>
    <t>INE652A08015</t>
  </si>
  <si>
    <t>704783</t>
  </si>
  <si>
    <t>INE115A07PW7</t>
  </si>
  <si>
    <t>704334</t>
  </si>
  <si>
    <t>Indian Railway Finance Corporation Ltd.</t>
  </si>
  <si>
    <t>INE053F08312</t>
  </si>
  <si>
    <t>704328</t>
  </si>
  <si>
    <t>INE055I07149</t>
  </si>
  <si>
    <t>704741</t>
  </si>
  <si>
    <t>INE020B08EX7</t>
  </si>
  <si>
    <t>704359</t>
  </si>
  <si>
    <t>INE756I07EG8</t>
  </si>
  <si>
    <t>702549</t>
  </si>
  <si>
    <t>INE134E08LD7</t>
  </si>
  <si>
    <t>701590</t>
  </si>
  <si>
    <t>INE219X07058</t>
  </si>
  <si>
    <t>704358</t>
  </si>
  <si>
    <t>INE916DA7SA6</t>
  </si>
  <si>
    <t>704440</t>
  </si>
  <si>
    <t>Tata Realty and Infrastructure Ltd.</t>
  </si>
  <si>
    <t>INE371K08185</t>
  </si>
  <si>
    <t>704817</t>
  </si>
  <si>
    <t>INE296A07SJ6</t>
  </si>
  <si>
    <t>704128</t>
  </si>
  <si>
    <t>INE020B08EF4</t>
  </si>
  <si>
    <t>702990</t>
  </si>
  <si>
    <t>John Deere Financial India Pvt. Ltd.</t>
  </si>
  <si>
    <t>INE00V208074</t>
  </si>
  <si>
    <t>704496</t>
  </si>
  <si>
    <t>INE756I07ED5</t>
  </si>
  <si>
    <t>702958</t>
  </si>
  <si>
    <t>INE134E08LK2</t>
  </si>
  <si>
    <t>704604</t>
  </si>
  <si>
    <t>INE115A07PN6</t>
  </si>
  <si>
    <t>704824</t>
  </si>
  <si>
    <t>INE121A07RF6</t>
  </si>
  <si>
    <t>702693</t>
  </si>
  <si>
    <t>INE020B08DK6</t>
  </si>
  <si>
    <t>704416</t>
  </si>
  <si>
    <t>INE219X07405</t>
  </si>
  <si>
    <t>704157</t>
  </si>
  <si>
    <t>INE916DA7SF5</t>
  </si>
  <si>
    <t>704658</t>
  </si>
  <si>
    <t>INE020B08EW9</t>
  </si>
  <si>
    <t>703922</t>
  </si>
  <si>
    <t>INE296A07SF4</t>
  </si>
  <si>
    <t>704011</t>
  </si>
  <si>
    <t>INE556F08KF5</t>
  </si>
  <si>
    <t>704814</t>
  </si>
  <si>
    <t>INE121A07RC3</t>
  </si>
  <si>
    <t>703784</t>
  </si>
  <si>
    <t>INE134E08LO4</t>
  </si>
  <si>
    <t>704767</t>
  </si>
  <si>
    <t>INE020B08FA2</t>
  </si>
  <si>
    <t>704736</t>
  </si>
  <si>
    <t>INE296A07RK6</t>
  </si>
  <si>
    <t>700850</t>
  </si>
  <si>
    <t>INE053F07AB5</t>
  </si>
  <si>
    <t>900162</t>
  </si>
  <si>
    <t>7.72% CGL 2028</t>
  </si>
  <si>
    <t>IN0020210160</t>
  </si>
  <si>
    <t>900301</t>
  </si>
  <si>
    <t>7.37% CGL 2028</t>
  </si>
  <si>
    <t>IN0020230101</t>
  </si>
  <si>
    <t>1009194</t>
  </si>
  <si>
    <t>INE163K14143</t>
  </si>
  <si>
    <t>1102580</t>
  </si>
  <si>
    <t>INE237A160W3</t>
  </si>
  <si>
    <t>1102484</t>
  </si>
  <si>
    <t>INE692A16GQ7</t>
  </si>
  <si>
    <t>5100037</t>
  </si>
  <si>
    <t>GOI 12.10.2024 GOV</t>
  </si>
  <si>
    <t>IN001024C032</t>
  </si>
  <si>
    <t>5100038</t>
  </si>
  <si>
    <t>GOI 12.10.2025 GOV</t>
  </si>
  <si>
    <t>IN001025C039</t>
  </si>
  <si>
    <t>148</t>
  </si>
  <si>
    <t>SBI Short Term Debt Fund</t>
  </si>
  <si>
    <t>704156</t>
  </si>
  <si>
    <t>INE134E08MC7</t>
  </si>
  <si>
    <t>703636</t>
  </si>
  <si>
    <t>INE261F08DO9</t>
  </si>
  <si>
    <t>704445</t>
  </si>
  <si>
    <t>Mindspace Business Parks Reit</t>
  </si>
  <si>
    <t>INE0CCU07090</t>
  </si>
  <si>
    <t>704162</t>
  </si>
  <si>
    <t>INE053F08288</t>
  </si>
  <si>
    <t>703997</t>
  </si>
  <si>
    <t>Bajaj Housing Finance Ltd.</t>
  </si>
  <si>
    <t>INE377Y07334</t>
  </si>
  <si>
    <t>704260</t>
  </si>
  <si>
    <t>Toyota Financial Services India Ltd.</t>
  </si>
  <si>
    <t>INE692Q07415</t>
  </si>
  <si>
    <t>704013</t>
  </si>
  <si>
    <t>INE306N07NF5</t>
  </si>
  <si>
    <t>704130</t>
  </si>
  <si>
    <t>Sundaram Home Finance Ltd.</t>
  </si>
  <si>
    <t>INE667F07IJ8</t>
  </si>
  <si>
    <t>700703</t>
  </si>
  <si>
    <t>INE134E08IX1</t>
  </si>
  <si>
    <t>704164</t>
  </si>
  <si>
    <t>INE306N07NL3</t>
  </si>
  <si>
    <t>704731</t>
  </si>
  <si>
    <t>INE0CCU07108</t>
  </si>
  <si>
    <t>703788</t>
  </si>
  <si>
    <t>INE477A07357</t>
  </si>
  <si>
    <t>704692</t>
  </si>
  <si>
    <t>INE813H07382</t>
  </si>
  <si>
    <t>701091</t>
  </si>
  <si>
    <t>INE115A07MW4</t>
  </si>
  <si>
    <t>704171</t>
  </si>
  <si>
    <t>INE535H07BX9</t>
  </si>
  <si>
    <t>704770</t>
  </si>
  <si>
    <t>INE535H07CC1</t>
  </si>
  <si>
    <t>704596</t>
  </si>
  <si>
    <t>INE033L07ID4</t>
  </si>
  <si>
    <t>704048</t>
  </si>
  <si>
    <t>INE134E08LZ0</t>
  </si>
  <si>
    <t>704667</t>
  </si>
  <si>
    <t>INE121A07RT7</t>
  </si>
  <si>
    <t>703816</t>
  </si>
  <si>
    <t>TVS Credit Services Ltd.</t>
  </si>
  <si>
    <t>INE729N07032</t>
  </si>
  <si>
    <t>704333</t>
  </si>
  <si>
    <t>INE557F08FS6</t>
  </si>
  <si>
    <t>704252</t>
  </si>
  <si>
    <t>INE950O08261</t>
  </si>
  <si>
    <t>704636</t>
  </si>
  <si>
    <t>INE813H07341</t>
  </si>
  <si>
    <t>704705</t>
  </si>
  <si>
    <t>INE507T07096</t>
  </si>
  <si>
    <t>701292</t>
  </si>
  <si>
    <t>INE115A07OB4</t>
  </si>
  <si>
    <t>704194</t>
  </si>
  <si>
    <t>INE018A08BE9</t>
  </si>
  <si>
    <t>700706</t>
  </si>
  <si>
    <t>INE134E08IT9</t>
  </si>
  <si>
    <t>704235</t>
  </si>
  <si>
    <t>INE020B08EI8</t>
  </si>
  <si>
    <t>704578</t>
  </si>
  <si>
    <t>INE0NDH07027</t>
  </si>
  <si>
    <t>704192</t>
  </si>
  <si>
    <t>INE115A07OF5</t>
  </si>
  <si>
    <t>704635</t>
  </si>
  <si>
    <t>INE813H07358</t>
  </si>
  <si>
    <t>704110</t>
  </si>
  <si>
    <t>INE916DA7SC2</t>
  </si>
  <si>
    <t>701897</t>
  </si>
  <si>
    <t>INE134E08IR3</t>
  </si>
  <si>
    <t>704417</t>
  </si>
  <si>
    <t>INE219X07397</t>
  </si>
  <si>
    <t>800312</t>
  </si>
  <si>
    <t>INE774D07UP9</t>
  </si>
  <si>
    <t>700003</t>
  </si>
  <si>
    <t>INE134E08GV9</t>
  </si>
  <si>
    <t>900291</t>
  </si>
  <si>
    <t>7.17% CGL 2030</t>
  </si>
  <si>
    <t>IN0020230036</t>
  </si>
  <si>
    <t>1905088</t>
  </si>
  <si>
    <t>7.66% State Government of Tamil Nadu 2033</t>
  </si>
  <si>
    <t>IN3120230344</t>
  </si>
  <si>
    <t>5100024</t>
  </si>
  <si>
    <t>GOI 15.06.2027 GOV</t>
  </si>
  <si>
    <t>IN000627C058</t>
  </si>
  <si>
    <t>186</t>
  </si>
  <si>
    <t>500001</t>
  </si>
  <si>
    <t>Gold</t>
  </si>
  <si>
    <t>IDIA00500001</t>
  </si>
  <si>
    <t>192</t>
  </si>
  <si>
    <t>SBI PSU Fund</t>
  </si>
  <si>
    <t>100733</t>
  </si>
  <si>
    <t>General Insurance Corporation of India</t>
  </si>
  <si>
    <t>INE481Y01014</t>
  </si>
  <si>
    <t>100129</t>
  </si>
  <si>
    <t>Engineers India Ltd.</t>
  </si>
  <si>
    <t>INE510A01028</t>
  </si>
  <si>
    <t>100809</t>
  </si>
  <si>
    <t>Rites Ltd.</t>
  </si>
  <si>
    <t>INE320J01015</t>
  </si>
  <si>
    <t>246</t>
  </si>
  <si>
    <t>SBI Gold Fund</t>
  </si>
  <si>
    <t>326</t>
  </si>
  <si>
    <t>SBI BSE Sensex ETF</t>
  </si>
  <si>
    <t>346</t>
  </si>
  <si>
    <t>SBI Smallcap Fund</t>
  </si>
  <si>
    <t>101434</t>
  </si>
  <si>
    <t>CMS Info Systems Ltd.</t>
  </si>
  <si>
    <t>INE925R01014</t>
  </si>
  <si>
    <t>101929</t>
  </si>
  <si>
    <t>SBFC Finance Ltd.</t>
  </si>
  <si>
    <t>INE423Y01016</t>
  </si>
  <si>
    <t>100512</t>
  </si>
  <si>
    <t>Elgi Equipments Ltd.</t>
  </si>
  <si>
    <t>INE285A01027</t>
  </si>
  <si>
    <t>100385</t>
  </si>
  <si>
    <t>Triveni Turbine Ltd.</t>
  </si>
  <si>
    <t>INE152M01016</t>
  </si>
  <si>
    <t>100254</t>
  </si>
  <si>
    <t>Karur Vysya Bank Ltd.</t>
  </si>
  <si>
    <t>INE036D01028</t>
  </si>
  <si>
    <t>100571</t>
  </si>
  <si>
    <t>KNR Constructions Ltd.</t>
  </si>
  <si>
    <t>INE634I01029</t>
  </si>
  <si>
    <t>100794</t>
  </si>
  <si>
    <t>Fine Organic Industries Ltd.</t>
  </si>
  <si>
    <t>INE686Y01026</t>
  </si>
  <si>
    <t>100586</t>
  </si>
  <si>
    <t>Ratnamani Metals &amp; Tubes Ltd.</t>
  </si>
  <si>
    <t>INE703B01027</t>
  </si>
  <si>
    <t>101782</t>
  </si>
  <si>
    <t>Archean Chemical Industries Ltd.</t>
  </si>
  <si>
    <t>INE128X01021</t>
  </si>
  <si>
    <t>101404</t>
  </si>
  <si>
    <t>AnandRathi Wealth Ltd.</t>
  </si>
  <si>
    <t>INE463V01026</t>
  </si>
  <si>
    <t>100332</t>
  </si>
  <si>
    <t>Navin Fluorine International Ltd.</t>
  </si>
  <si>
    <t>INE048G01026</t>
  </si>
  <si>
    <t>100541</t>
  </si>
  <si>
    <t>Rajratan Global Wire Ltd.</t>
  </si>
  <si>
    <t>INE451D01029</t>
  </si>
  <si>
    <t>100266</t>
  </si>
  <si>
    <t>Gujarat State Petronet Ltd.</t>
  </si>
  <si>
    <t>INE246F01010</t>
  </si>
  <si>
    <t>348</t>
  </si>
  <si>
    <t>SBI Banking &amp; PSU Fund</t>
  </si>
  <si>
    <t>704166</t>
  </si>
  <si>
    <t>Nuclear Power Corporation of India Ltd.</t>
  </si>
  <si>
    <t>INE206D08501</t>
  </si>
  <si>
    <t>704185</t>
  </si>
  <si>
    <t>INE129A08014</t>
  </si>
  <si>
    <t>704300</t>
  </si>
  <si>
    <t>INE134E08MO2</t>
  </si>
  <si>
    <t>703510</t>
  </si>
  <si>
    <t>INE040A08997</t>
  </si>
  <si>
    <t>703030</t>
  </si>
  <si>
    <t>INE514E08FG5</t>
  </si>
  <si>
    <t>703787</t>
  </si>
  <si>
    <t>INE134E08LP1</t>
  </si>
  <si>
    <t>704525</t>
  </si>
  <si>
    <t>INE556F08KK5</t>
  </si>
  <si>
    <t>702288</t>
  </si>
  <si>
    <t>Bank of Baroda( Tier II Bond under Basel III )</t>
  </si>
  <si>
    <t>INE028A08190</t>
  </si>
  <si>
    <t>700996</t>
  </si>
  <si>
    <t>INE020B08AY3</t>
  </si>
  <si>
    <t>701815</t>
  </si>
  <si>
    <t>INE040A08369</t>
  </si>
  <si>
    <t>700844</t>
  </si>
  <si>
    <t>INE053F07AC3</t>
  </si>
  <si>
    <t>701988</t>
  </si>
  <si>
    <t>INE206D08436</t>
  </si>
  <si>
    <t>702410</t>
  </si>
  <si>
    <t>INE848E07AV9</t>
  </si>
  <si>
    <t>702865</t>
  </si>
  <si>
    <t>INE733E07KA6</t>
  </si>
  <si>
    <t>704659</t>
  </si>
  <si>
    <t>INE261F08EG3</t>
  </si>
  <si>
    <t>704666</t>
  </si>
  <si>
    <t>INE848E07AQ9</t>
  </si>
  <si>
    <t>704111</t>
  </si>
  <si>
    <t>INE053F08239</t>
  </si>
  <si>
    <t>704065</t>
  </si>
  <si>
    <t>INE020B08ED9</t>
  </si>
  <si>
    <t>701987</t>
  </si>
  <si>
    <t>INE206D08428</t>
  </si>
  <si>
    <t>704298</t>
  </si>
  <si>
    <t>INE053F08304</t>
  </si>
  <si>
    <t>701753</t>
  </si>
  <si>
    <t>INE752E07KA6</t>
  </si>
  <si>
    <t>701796</t>
  </si>
  <si>
    <t>INE238A08351</t>
  </si>
  <si>
    <t>702411</t>
  </si>
  <si>
    <t>INE848E07AW7</t>
  </si>
  <si>
    <t>453</t>
  </si>
  <si>
    <t>SBI Long Term Advantage Fund - Series I</t>
  </si>
  <si>
    <t>101214</t>
  </si>
  <si>
    <t>Antony Waste Handling Cell Ltd.</t>
  </si>
  <si>
    <t>INE01BK01022</t>
  </si>
  <si>
    <t>101889</t>
  </si>
  <si>
    <t>Jio Financial Services Ltd.</t>
  </si>
  <si>
    <t>INE758E01017</t>
  </si>
  <si>
    <t>100315</t>
  </si>
  <si>
    <t>Prestige Estates Projects Ltd.</t>
  </si>
  <si>
    <t>INE811K01011</t>
  </si>
  <si>
    <t>100474</t>
  </si>
  <si>
    <t>Narayana Hrudayalaya Ltd.</t>
  </si>
  <si>
    <t>INE410P01011</t>
  </si>
  <si>
    <t>461</t>
  </si>
  <si>
    <t>SBI Long Term Advantage Fund - Series II</t>
  </si>
  <si>
    <t>464</t>
  </si>
  <si>
    <t>SBI Banking And Financial Services Fund</t>
  </si>
  <si>
    <t>101228</t>
  </si>
  <si>
    <t>Home First Finance Company India Ltd.</t>
  </si>
  <si>
    <t>INE481N01025</t>
  </si>
  <si>
    <t>466</t>
  </si>
  <si>
    <t>SBI Nifty Next 50 ETF</t>
  </si>
  <si>
    <t>100830</t>
  </si>
  <si>
    <t>Varun Beverages Ltd.</t>
  </si>
  <si>
    <t>INE200M01021</t>
  </si>
  <si>
    <t>100379</t>
  </si>
  <si>
    <t>Adani Power Ltd.</t>
  </si>
  <si>
    <t>INE814H01011</t>
  </si>
  <si>
    <t>100781</t>
  </si>
  <si>
    <t>Adani Green Energy Ltd.</t>
  </si>
  <si>
    <t>INE364U01010</t>
  </si>
  <si>
    <t>100325</t>
  </si>
  <si>
    <t>Bajaj Holdings &amp; Investment Ltd.</t>
  </si>
  <si>
    <t>INE118A01012</t>
  </si>
  <si>
    <t>101547</t>
  </si>
  <si>
    <t>INE053F01010</t>
  </si>
  <si>
    <t>101121</t>
  </si>
  <si>
    <t>Adani Energy Solutions Ltd.</t>
  </si>
  <si>
    <t>INE931S01010</t>
  </si>
  <si>
    <t>101209</t>
  </si>
  <si>
    <t>Adani Total Gas Ltd.</t>
  </si>
  <si>
    <t>INE399L01023</t>
  </si>
  <si>
    <t>467</t>
  </si>
  <si>
    <t>SBI Nifty Bank ETF</t>
  </si>
  <si>
    <t>100663</t>
  </si>
  <si>
    <t>AU Small Finance Bank Ltd.</t>
  </si>
  <si>
    <t>INE949L01017</t>
  </si>
  <si>
    <t>468</t>
  </si>
  <si>
    <t>SBI BSE 100 ETF</t>
  </si>
  <si>
    <t>622</t>
  </si>
  <si>
    <t>664</t>
  </si>
  <si>
    <t>100149</t>
  </si>
  <si>
    <t>INE528G01035</t>
  </si>
  <si>
    <t>100816</t>
  </si>
  <si>
    <t>APL Apollo Tubes Ltd.</t>
  </si>
  <si>
    <t>INE702C01027</t>
  </si>
  <si>
    <t>473</t>
  </si>
  <si>
    <t>SBI Equity Savings Fund</t>
  </si>
  <si>
    <t>100255</t>
  </si>
  <si>
    <t>PNC Infratech Ltd.</t>
  </si>
  <si>
    <t>INE195J01029</t>
  </si>
  <si>
    <t>704343</t>
  </si>
  <si>
    <t>INE909H08444</t>
  </si>
  <si>
    <t>704548</t>
  </si>
  <si>
    <t>INE055I07131</t>
  </si>
  <si>
    <t>704421</t>
  </si>
  <si>
    <t>INE883F07231</t>
  </si>
  <si>
    <t>900304</t>
  </si>
  <si>
    <t>7.33% CGL 2026</t>
  </si>
  <si>
    <t>IN0020230119</t>
  </si>
  <si>
    <t>1009486</t>
  </si>
  <si>
    <t>INE909H14PN3</t>
  </si>
  <si>
    <t>1801124</t>
  </si>
  <si>
    <t>364 DAY T-BILL 30.01.25</t>
  </si>
  <si>
    <t>IN002023Z463</t>
  </si>
  <si>
    <t>1801196</t>
  </si>
  <si>
    <t>182 DAY T-BILL 05.12.24</t>
  </si>
  <si>
    <t>IN002024Y100</t>
  </si>
  <si>
    <t>483</t>
  </si>
  <si>
    <t>SBI Nifty 50 ETF</t>
  </si>
  <si>
    <t>493</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</si>
  <si>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</si>
  <si>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</si>
  <si>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</si>
  <si>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</si>
  <si>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</si>
  <si>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</si>
  <si>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</si>
  <si>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</si>
  <si>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</si>
  <si>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</si>
  <si>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102092</t>
  </si>
  <si>
    <t>Shakti Pumps (India) Ltd.</t>
  </si>
  <si>
    <t>INE908D01010</t>
  </si>
  <si>
    <t>535</t>
  </si>
  <si>
    <t>SBI Long Term Advantage Fund - Series VI</t>
  </si>
  <si>
    <t>101880</t>
  </si>
  <si>
    <t>NIIT Learning Systems Ltd.</t>
  </si>
  <si>
    <t>INE342G01023</t>
  </si>
  <si>
    <t>Other Consumer Services</t>
  </si>
  <si>
    <t>547</t>
  </si>
  <si>
    <t>SBI BSE Sensex Next 50 ETF</t>
  </si>
  <si>
    <t>556</t>
  </si>
  <si>
    <t>SBI NIFTY 200 Quality 30 ETF</t>
  </si>
  <si>
    <t>100371</t>
  </si>
  <si>
    <t>Sun TV Network Ltd.</t>
  </si>
  <si>
    <t>INE424H01027</t>
  </si>
  <si>
    <t>566</t>
  </si>
  <si>
    <t>SBI Corporate Bond Fund</t>
  </si>
  <si>
    <t>704041</t>
  </si>
  <si>
    <t>INE134E08LX5</t>
  </si>
  <si>
    <t>704825</t>
  </si>
  <si>
    <t>INE660A07RT4</t>
  </si>
  <si>
    <t>704318</t>
  </si>
  <si>
    <t>Sikka Ports &amp; Terminals Ltd.</t>
  </si>
  <si>
    <t>INE941D07208</t>
  </si>
  <si>
    <t>704653</t>
  </si>
  <si>
    <t>INE507T07120</t>
  </si>
  <si>
    <t>704005</t>
  </si>
  <si>
    <t>INE020B08EA5</t>
  </si>
  <si>
    <t>704321</t>
  </si>
  <si>
    <t>INE020B08EL2</t>
  </si>
  <si>
    <t>703902</t>
  </si>
  <si>
    <t>INE219X07421</t>
  </si>
  <si>
    <t>704238</t>
  </si>
  <si>
    <t>INE377Y07375</t>
  </si>
  <si>
    <t>703012</t>
  </si>
  <si>
    <t>INE936D07174</t>
  </si>
  <si>
    <t>704690</t>
  </si>
  <si>
    <t>INE507T07104</t>
  </si>
  <si>
    <t>704529</t>
  </si>
  <si>
    <t>INE018A08BF6</t>
  </si>
  <si>
    <t>704827</t>
  </si>
  <si>
    <t>INE507T07138</t>
  </si>
  <si>
    <t>704413</t>
  </si>
  <si>
    <t>INE020B08EM0</t>
  </si>
  <si>
    <t>704261</t>
  </si>
  <si>
    <t>INE667F07IL4</t>
  </si>
  <si>
    <t>703225</t>
  </si>
  <si>
    <t>INE941D07158</t>
  </si>
  <si>
    <t>704585</t>
  </si>
  <si>
    <t>INE377Y07425</t>
  </si>
  <si>
    <t>703845</t>
  </si>
  <si>
    <t>INE0KXY07018</t>
  </si>
  <si>
    <t>704474</t>
  </si>
  <si>
    <t>INE377Y07433</t>
  </si>
  <si>
    <t>704765</t>
  </si>
  <si>
    <t>INE535H07CG2</t>
  </si>
  <si>
    <t>704450</t>
  </si>
  <si>
    <t>INE692Q07449</t>
  </si>
  <si>
    <t>704791</t>
  </si>
  <si>
    <t>INE535H07CH0</t>
  </si>
  <si>
    <t>704302</t>
  </si>
  <si>
    <t>INE115A07QD5</t>
  </si>
  <si>
    <t>702601</t>
  </si>
  <si>
    <t>INE103D08021</t>
  </si>
  <si>
    <t>704789</t>
  </si>
  <si>
    <t>INE916DA7RW2</t>
  </si>
  <si>
    <t>704549</t>
  </si>
  <si>
    <t>INE306N07NS8</t>
  </si>
  <si>
    <t>703780</t>
  </si>
  <si>
    <t>INE033L07HT2</t>
  </si>
  <si>
    <t>704335</t>
  </si>
  <si>
    <t>INE756I07DX5</t>
  </si>
  <si>
    <t>703767</t>
  </si>
  <si>
    <t>INE219X07348</t>
  </si>
  <si>
    <t>703197</t>
  </si>
  <si>
    <t>INE261F08CO1</t>
  </si>
  <si>
    <t>704617</t>
  </si>
  <si>
    <t>INE261F08CN3</t>
  </si>
  <si>
    <t>704384</t>
  </si>
  <si>
    <t>INE667F07IN0</t>
  </si>
  <si>
    <t>704112</t>
  </si>
  <si>
    <t>INE00V208090</t>
  </si>
  <si>
    <t>704301</t>
  </si>
  <si>
    <t>INE667F07IM2</t>
  </si>
  <si>
    <t>704790</t>
  </si>
  <si>
    <t>INE916DA7SD0</t>
  </si>
  <si>
    <t>700751</t>
  </si>
  <si>
    <t>INE134E08IO0</t>
  </si>
  <si>
    <t>702604</t>
  </si>
  <si>
    <t>INE062A08264</t>
  </si>
  <si>
    <t>704704</t>
  </si>
  <si>
    <t>INE153A08154</t>
  </si>
  <si>
    <t>800317</t>
  </si>
  <si>
    <t>INE134E08MS3</t>
  </si>
  <si>
    <t>704587</t>
  </si>
  <si>
    <t>INE377Y07417</t>
  </si>
  <si>
    <t>700805</t>
  </si>
  <si>
    <t>INE752E07OF7</t>
  </si>
  <si>
    <t>1904693</t>
  </si>
  <si>
    <t>7.63% State Government of Jharkhand 2030</t>
  </si>
  <si>
    <t>IN3720220042</t>
  </si>
  <si>
    <t>575</t>
  </si>
  <si>
    <t>SBI Equity Minimum Variance Fund</t>
  </si>
  <si>
    <t>581</t>
  </si>
  <si>
    <t>SBI Fixed Maturity Plan (FMP)- Series 1</t>
  </si>
  <si>
    <t>1900306</t>
  </si>
  <si>
    <t>8.39% State Government of Bihar 2029</t>
  </si>
  <si>
    <t>IN1320180079</t>
  </si>
  <si>
    <t>1900308</t>
  </si>
  <si>
    <t>8.39% State Government of Uttar Pradesh 2029</t>
  </si>
  <si>
    <t>IN3320180182</t>
  </si>
  <si>
    <t>1900289</t>
  </si>
  <si>
    <t>8.35% State Government of Gujarat 2029</t>
  </si>
  <si>
    <t>IN1520180317</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</si>
  <si>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</si>
  <si>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</si>
  <si>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</si>
  <si>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</si>
  <si>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</si>
  <si>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</si>
  <si>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</si>
  <si>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</si>
  <si>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</si>
  <si>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</si>
  <si>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</si>
  <si>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</si>
  <si>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</si>
  <si>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</si>
  <si>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</si>
  <si>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</si>
  <si>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</si>
  <si>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</si>
  <si>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</si>
  <si>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</si>
  <si>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</si>
  <si>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</si>
  <si>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</si>
  <si>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</si>
  <si>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</si>
  <si>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</si>
  <si>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</si>
  <si>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</si>
  <si>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</si>
  <si>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</si>
  <si>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</si>
  <si>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</si>
  <si>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</si>
  <si>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</si>
  <si>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</si>
  <si>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</si>
  <si>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</si>
  <si>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</si>
  <si>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</si>
  <si>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</si>
  <si>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</si>
  <si>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</si>
  <si>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</si>
  <si>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</si>
  <si>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</si>
  <si>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</si>
  <si>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</si>
  <si>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</si>
  <si>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</si>
  <si>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1800740</t>
  </si>
  <si>
    <t>GOI 15.12.2029 GOV</t>
  </si>
  <si>
    <t>IN001229C052</t>
  </si>
  <si>
    <t>619</t>
  </si>
  <si>
    <t>SBI Magnum Children's Benefit Fund- Investment Plan</t>
  </si>
  <si>
    <t>102135</t>
  </si>
  <si>
    <t>Le Travenues Technology Pvt. Ltd.</t>
  </si>
  <si>
    <t>INE0HV901016</t>
  </si>
  <si>
    <t>620</t>
  </si>
  <si>
    <t>SBI Floating Rate Debt Fund</t>
  </si>
  <si>
    <t>704714</t>
  </si>
  <si>
    <t>INE01XX07059</t>
  </si>
  <si>
    <t>704794</t>
  </si>
  <si>
    <t>INE916DA7RS0</t>
  </si>
  <si>
    <t>704439</t>
  </si>
  <si>
    <t>INE0CCU07058</t>
  </si>
  <si>
    <t>702916</t>
  </si>
  <si>
    <t>INE033L07HH7</t>
  </si>
  <si>
    <t>704283</t>
  </si>
  <si>
    <t>Nagpur Seoni Expressway Ltd.</t>
  </si>
  <si>
    <t>INE626J07012</t>
  </si>
  <si>
    <t>621</t>
  </si>
  <si>
    <t>SBI Nifty IT ETF</t>
  </si>
  <si>
    <t>SBI Nifty Private Bank ETF</t>
  </si>
  <si>
    <t>623</t>
  </si>
  <si>
    <t>SBI RETIREMENT BENEFIT FUND - AGGRESSIVE PLAN</t>
  </si>
  <si>
    <t>100405</t>
  </si>
  <si>
    <t>TeamLease Services Ltd.</t>
  </si>
  <si>
    <t>INE985S01024</t>
  </si>
  <si>
    <t>701249</t>
  </si>
  <si>
    <t>Housing and Urban Development Corporation Ltd.</t>
  </si>
  <si>
    <t>INE031A08681</t>
  </si>
  <si>
    <t>900130</t>
  </si>
  <si>
    <t>8.03% CGL 2024</t>
  </si>
  <si>
    <t>IN0020060011</t>
  </si>
  <si>
    <t>1900388</t>
  </si>
  <si>
    <t>9.10% State Government of West Bengal 2024</t>
  </si>
  <si>
    <t>IN3420140060</t>
  </si>
  <si>
    <t>624</t>
  </si>
  <si>
    <t>SBI RETIREMENT BENEFIT FUND - AGGRESSIVE HYBRID PLAN</t>
  </si>
  <si>
    <t>704397</t>
  </si>
  <si>
    <t>INE040A08484</t>
  </si>
  <si>
    <t>900028</t>
  </si>
  <si>
    <t>7.59% CGL 2026</t>
  </si>
  <si>
    <t>IN0020150093</t>
  </si>
  <si>
    <t>1904996</t>
  </si>
  <si>
    <t>8.05% State Government of Gujarat 2025</t>
  </si>
  <si>
    <t>IN1520150013</t>
  </si>
  <si>
    <t>SBI RETIREMENT BENEFIT FUND - CONSERVATIVE HYBRID PLAN</t>
  </si>
  <si>
    <t>704046</t>
  </si>
  <si>
    <t>INE103D08039</t>
  </si>
  <si>
    <t>704066</t>
  </si>
  <si>
    <t>INE020B08EE7</t>
  </si>
  <si>
    <t>704191</t>
  </si>
  <si>
    <t>INE134E08MJ2</t>
  </si>
  <si>
    <t>626</t>
  </si>
  <si>
    <t>SBI RETIREMENT BENEFIT FUND - CONSERVATIVE PLAN</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</si>
  <si>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</si>
  <si>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</si>
  <si>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</si>
  <si>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</si>
  <si>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</si>
  <si>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</si>
  <si>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</si>
  <si>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</si>
  <si>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</si>
  <si>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</si>
  <si>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</si>
  <si>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</si>
  <si>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</si>
  <si>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</si>
  <si>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1901425</t>
  </si>
  <si>
    <t>6.69% State Government of Madhya Pradesh 2025</t>
  </si>
  <si>
    <t>IN2120200273</t>
  </si>
  <si>
    <t>1901430</t>
  </si>
  <si>
    <t>6.64% State Government of Bihar 2025</t>
  </si>
  <si>
    <t>IN1320200158</t>
  </si>
  <si>
    <t>1900948</t>
  </si>
  <si>
    <t>8.08% State Government of Haryana 2025</t>
  </si>
  <si>
    <t>IN1620140153</t>
  </si>
  <si>
    <t>1900988</t>
  </si>
  <si>
    <t>8.07% State Government of Gujarat 2025</t>
  </si>
  <si>
    <t>IN1520140097</t>
  </si>
  <si>
    <t>5100043</t>
  </si>
  <si>
    <t>GOI 12.03.2025 GOV</t>
  </si>
  <si>
    <t>IN000325C059</t>
  </si>
  <si>
    <t>1800686</t>
  </si>
  <si>
    <t>GOI 22.02.2025 GOV</t>
  </si>
  <si>
    <t>IN000225C028</t>
  </si>
  <si>
    <t>5100097</t>
  </si>
  <si>
    <t>GOI 12.12.2024 GOV</t>
  </si>
  <si>
    <t>IN001224C046</t>
  </si>
  <si>
    <t>5100106</t>
  </si>
  <si>
    <t>GOI 19.12.2024 GOV</t>
  </si>
  <si>
    <t>IN001224C095</t>
  </si>
  <si>
    <t>5100040</t>
  </si>
  <si>
    <t>GOI 19.03.2025 GOV</t>
  </si>
  <si>
    <t>IN000325C042</t>
  </si>
  <si>
    <t>5100030</t>
  </si>
  <si>
    <t>GOI 16.12.2024 GOV</t>
  </si>
  <si>
    <t>IN001224C079</t>
  </si>
  <si>
    <t>5100033</t>
  </si>
  <si>
    <t>GOI 12.04.2025 GOV</t>
  </si>
  <si>
    <t>IN000425C032</t>
  </si>
  <si>
    <t>5100029</t>
  </si>
  <si>
    <t>GOI 15.12.2024 GOV</t>
  </si>
  <si>
    <t>IN001224C053</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</si>
  <si>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</si>
  <si>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</si>
  <si>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</si>
  <si>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</si>
  <si>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</si>
  <si>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</si>
  <si>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</si>
  <si>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</si>
  <si>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</si>
  <si>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</si>
  <si>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</si>
  <si>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</si>
  <si>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</si>
  <si>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</si>
  <si>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</si>
  <si>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</si>
  <si>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</si>
  <si>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</si>
  <si>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</si>
  <si>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</si>
  <si>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</si>
  <si>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</si>
  <si>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</si>
  <si>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1901435</t>
  </si>
  <si>
    <t>8.38% State Government of Rajasthan 2026</t>
  </si>
  <si>
    <t>IN2920150231</t>
  </si>
  <si>
    <t>1901312</t>
  </si>
  <si>
    <t>8.36% State Government of Maharashtra 2026</t>
  </si>
  <si>
    <t>IN2220150170</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</si>
  <si>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</si>
  <si>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</si>
  <si>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</si>
  <si>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</si>
  <si>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</si>
  <si>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</si>
  <si>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</si>
  <si>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</si>
  <si>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</si>
  <si>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</si>
  <si>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</si>
  <si>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</si>
  <si>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5100098</t>
  </si>
  <si>
    <t>GOI 12.12.2025 GOV</t>
  </si>
  <si>
    <t>IN001225C043</t>
  </si>
  <si>
    <t>1800687</t>
  </si>
  <si>
    <t>GOI 22.02.2026 GOV</t>
  </si>
  <si>
    <t>IN000226C026</t>
  </si>
  <si>
    <t>5100049</t>
  </si>
  <si>
    <t>GOI 12.03.2026 GOV</t>
  </si>
  <si>
    <t>IN000326C057</t>
  </si>
  <si>
    <t>5100079</t>
  </si>
  <si>
    <t>GOI 19.03.2026 GOV</t>
  </si>
  <si>
    <t>IN000326C040</t>
  </si>
  <si>
    <t>5100008</t>
  </si>
  <si>
    <t>GOI 15.03.2026 GOV</t>
  </si>
  <si>
    <t>IN000326C024</t>
  </si>
  <si>
    <t>5100012</t>
  </si>
  <si>
    <t>GOI 15.12.2025 GOV</t>
  </si>
  <si>
    <t>IN001225C050</t>
  </si>
  <si>
    <t>5100041</t>
  </si>
  <si>
    <t>GOI 19.09.2025 GOV</t>
  </si>
  <si>
    <t>IN000925C049</t>
  </si>
  <si>
    <t>5100113</t>
  </si>
  <si>
    <t>GOI 22.04.2026 GOV</t>
  </si>
  <si>
    <t>IN000426C048</t>
  </si>
  <si>
    <t>5100100</t>
  </si>
  <si>
    <t>GOI 19.12.2025 GOV</t>
  </si>
  <si>
    <t>IN001225C092</t>
  </si>
  <si>
    <t>630</t>
  </si>
  <si>
    <t>SBI Fixed Maturity Plan (FMP)- Series 43</t>
  </si>
  <si>
    <t>1901285</t>
  </si>
  <si>
    <t>8.24% State Government of Tamil Nadu 2025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</si>
  <si>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</si>
  <si>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</si>
  <si>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</si>
  <si>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</si>
  <si>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</si>
  <si>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</si>
  <si>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</si>
  <si>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</si>
  <si>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</si>
  <si>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</si>
  <si>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</si>
  <si>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</si>
  <si>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</si>
  <si>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</si>
  <si>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</si>
  <si>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</si>
  <si>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</si>
  <si>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</si>
  <si>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</si>
  <si>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</si>
  <si>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</si>
  <si>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</si>
  <si>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</si>
  <si>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</si>
  <si>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</si>
  <si>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</si>
  <si>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</si>
  <si>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</si>
  <si>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5100099</t>
  </si>
  <si>
    <t>GOI 19.06.2025 GOV</t>
  </si>
  <si>
    <t>IN000625C094</t>
  </si>
  <si>
    <t>5100091</t>
  </si>
  <si>
    <t>GOI 12.06.2025 GOV</t>
  </si>
  <si>
    <t>IN000625C045</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</si>
  <si>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</si>
  <si>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</si>
  <si>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</si>
  <si>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</si>
  <si>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</si>
  <si>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</si>
  <si>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</si>
  <si>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</si>
  <si>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</si>
  <si>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</si>
  <si>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</si>
  <si>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</si>
  <si>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</si>
  <si>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</si>
  <si>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</si>
  <si>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</si>
  <si>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</si>
  <si>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</si>
  <si>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</si>
  <si>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</si>
  <si>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</si>
  <si>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</si>
  <si>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</si>
  <si>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</si>
  <si>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</si>
  <si>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</si>
  <si>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</si>
  <si>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</si>
  <si>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5100093</t>
  </si>
  <si>
    <t>GOI 19.06.2026 GOV</t>
  </si>
  <si>
    <t>IN000626C092</t>
  </si>
  <si>
    <t>1800638</t>
  </si>
  <si>
    <t>GOI 23.06.2026 GOV</t>
  </si>
  <si>
    <t>IN000626C068</t>
  </si>
  <si>
    <t>1800677</t>
  </si>
  <si>
    <t>GOI 17.06.2026 GOV</t>
  </si>
  <si>
    <t>IN000626C035</t>
  </si>
  <si>
    <t>1800671</t>
  </si>
  <si>
    <t>GOI 12.06.2026 GOV</t>
  </si>
  <si>
    <t>IN000626C043</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</si>
  <si>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</si>
  <si>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</si>
  <si>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</si>
  <si>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</si>
  <si>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</si>
  <si>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</si>
  <si>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</si>
  <si>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</si>
  <si>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</si>
  <si>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</si>
  <si>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</si>
  <si>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</si>
  <si>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</si>
  <si>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</si>
  <si>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</si>
  <si>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</si>
  <si>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</si>
  <si>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</si>
  <si>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7.98% State Government of Kerala 2026</t>
  </si>
  <si>
    <t>IN2020160056</t>
  </si>
  <si>
    <t>634</t>
  </si>
  <si>
    <t>SBI Nifty Consumption ETF</t>
  </si>
  <si>
    <t>670</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</si>
  <si>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</si>
  <si>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</si>
  <si>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</si>
  <si>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</si>
  <si>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</si>
  <si>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</si>
  <si>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</si>
  <si>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</si>
  <si>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</si>
  <si>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</si>
  <si>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</si>
  <si>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</si>
  <si>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</si>
  <si>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</si>
  <si>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</si>
  <si>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</si>
  <si>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1900857</t>
  </si>
  <si>
    <t>8.21% State Government of Tamil Nadu 2025</t>
  </si>
  <si>
    <t>IN3120150062</t>
  </si>
  <si>
    <t>5100006</t>
  </si>
  <si>
    <t>GOI 15.06.2025 GOV</t>
  </si>
  <si>
    <t>IN000625C052</t>
  </si>
  <si>
    <t>1800681</t>
  </si>
  <si>
    <t>GOI 17.06.2025 GOV</t>
  </si>
  <si>
    <t>IN000625C037</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</si>
  <si>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</si>
  <si>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</si>
  <si>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</si>
  <si>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</si>
  <si>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</si>
  <si>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</si>
  <si>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</si>
  <si>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</si>
  <si>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</si>
  <si>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</si>
  <si>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704003</t>
  </si>
  <si>
    <t>INE403D08140</t>
  </si>
  <si>
    <t>704304</t>
  </si>
  <si>
    <t>INE813H07317</t>
  </si>
  <si>
    <t>900249</t>
  </si>
  <si>
    <t>7.10% CGL 2029</t>
  </si>
  <si>
    <t>IN0020220011</t>
  </si>
  <si>
    <t>1905209</t>
  </si>
  <si>
    <t>7.37% State Government of Karnataka 2037</t>
  </si>
  <si>
    <t>IN1920230324</t>
  </si>
  <si>
    <t>1905281</t>
  </si>
  <si>
    <t>7.53% State Government of West Bengal 2044</t>
  </si>
  <si>
    <t>IN3420230317</t>
  </si>
  <si>
    <t>1905040</t>
  </si>
  <si>
    <t>7.67% State Government of Karnataka 2036</t>
  </si>
  <si>
    <t>IN1920230076</t>
  </si>
  <si>
    <t>1905210</t>
  </si>
  <si>
    <t>7.37% State Government of Karnataka 2038</t>
  </si>
  <si>
    <t>IN1920230332</t>
  </si>
  <si>
    <t>1905240</t>
  </si>
  <si>
    <t>7.45% State Government of Maharashtra 2037</t>
  </si>
  <si>
    <t>IN2220230295</t>
  </si>
  <si>
    <t>1905163</t>
  </si>
  <si>
    <t>7.48% State Government of Uttar Pradesh 2034</t>
  </si>
  <si>
    <t>IN3320230268</t>
  </si>
  <si>
    <t>1905054</t>
  </si>
  <si>
    <t>7.75% State Government of Uttar Pradesh 2034</t>
  </si>
  <si>
    <t>IN3320230201</t>
  </si>
  <si>
    <t>1905186</t>
  </si>
  <si>
    <t>7.42% State Government of Haryana 2035</t>
  </si>
  <si>
    <t>IN1620230392</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</si>
  <si>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</si>
  <si>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</si>
  <si>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</si>
  <si>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</si>
  <si>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</si>
  <si>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</si>
  <si>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</si>
  <si>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</si>
  <si>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</si>
  <si>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</si>
  <si>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</si>
  <si>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</si>
  <si>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</si>
  <si>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</si>
  <si>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</si>
  <si>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</si>
  <si>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</si>
  <si>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</si>
  <si>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</si>
  <si>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</si>
  <si>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</si>
  <si>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</si>
  <si>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</si>
  <si>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</si>
  <si>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</si>
  <si>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</si>
  <si>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</si>
  <si>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</si>
  <si>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</si>
  <si>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</si>
  <si>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</si>
  <si>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</si>
  <si>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</si>
  <si>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</si>
  <si>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</si>
  <si>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</si>
  <si>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</si>
  <si>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</si>
  <si>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</si>
  <si>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</si>
  <si>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</si>
  <si>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</si>
  <si>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</si>
  <si>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</si>
  <si>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</si>
  <si>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</si>
  <si>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</si>
  <si>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</si>
  <si>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</si>
  <si>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</si>
  <si>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</si>
  <si>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</si>
  <si>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</si>
  <si>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</si>
  <si>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</si>
  <si>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</si>
  <si>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</si>
  <si>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</si>
  <si>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</si>
  <si>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</si>
  <si>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</si>
  <si>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</si>
  <si>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</si>
  <si>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</si>
  <si>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</si>
  <si>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</si>
  <si>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</si>
  <si>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</si>
  <si>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</si>
  <si>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</si>
  <si>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</si>
  <si>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</si>
  <si>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</si>
  <si>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</si>
  <si>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</si>
  <si>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</si>
  <si>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</si>
  <si>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</si>
  <si>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</si>
  <si>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</si>
  <si>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</si>
  <si>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</si>
  <si>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</si>
  <si>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</si>
  <si>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</si>
  <si>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</si>
  <si>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</si>
  <si>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</si>
  <si>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</si>
  <si>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</si>
  <si>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</si>
  <si>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</si>
  <si>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</si>
  <si>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</si>
  <si>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</si>
  <si>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</si>
  <si>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</si>
  <si>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</si>
  <si>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</si>
  <si>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</si>
  <si>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</si>
  <si>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</si>
  <si>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</si>
  <si>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</si>
  <si>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</si>
  <si>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</si>
  <si>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</si>
  <si>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</si>
  <si>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</si>
  <si>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</si>
  <si>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</si>
  <si>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</si>
  <si>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</si>
  <si>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</si>
  <si>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</si>
  <si>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</si>
  <si>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</si>
  <si>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</si>
  <si>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</si>
  <si>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</si>
  <si>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</si>
  <si>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</si>
  <si>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</si>
  <si>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</si>
  <si>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</si>
  <si>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5100114</t>
  </si>
  <si>
    <t>GOI 22.10.2026 GOV</t>
  </si>
  <si>
    <t>IN001026C037</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</si>
  <si>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</si>
  <si>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</si>
  <si>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</si>
  <si>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</si>
  <si>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</si>
  <si>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</si>
  <si>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</si>
  <si>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</si>
  <si>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</si>
  <si>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</si>
  <si>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</si>
  <si>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</si>
  <si>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</si>
  <si>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</si>
  <si>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</si>
  <si>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</si>
  <si>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</si>
  <si>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</si>
  <si>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</si>
  <si>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</si>
  <si>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</si>
  <si>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</si>
  <si>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</si>
  <si>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</si>
  <si>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</si>
  <si>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</si>
  <si>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5100092</t>
  </si>
  <si>
    <t>GOI 12.12.2026 GOV</t>
  </si>
  <si>
    <t>IN001226C041</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</si>
  <si>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</si>
  <si>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</si>
  <si>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</si>
  <si>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</si>
  <si>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</si>
  <si>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</si>
  <si>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</si>
  <si>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</si>
  <si>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</si>
  <si>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</si>
  <si>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</si>
  <si>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</si>
  <si>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</si>
  <si>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</si>
  <si>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</si>
  <si>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</si>
  <si>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</si>
  <si>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</si>
  <si>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</si>
  <si>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</si>
  <si>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</si>
  <si>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</si>
  <si>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</si>
  <si>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</si>
  <si>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</si>
  <si>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</si>
  <si>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</si>
  <si>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</si>
  <si>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</si>
  <si>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</si>
  <si>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</si>
  <si>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</si>
  <si>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</si>
  <si>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1901884</t>
  </si>
  <si>
    <t>7.14% State Government of Gujarat 2027</t>
  </si>
  <si>
    <t>IN1520160178</t>
  </si>
  <si>
    <t>1901883</t>
  </si>
  <si>
    <t>7.15% State Government of Karnataka 2027</t>
  </si>
  <si>
    <t>IN1920160075</t>
  </si>
  <si>
    <t>1901887</t>
  </si>
  <si>
    <t>7.17% State Government of Uttar Pradesh 2027</t>
  </si>
  <si>
    <t>IN3320160291</t>
  </si>
  <si>
    <t>1901889</t>
  </si>
  <si>
    <t>7.15% State Government of Kerala 2027</t>
  </si>
  <si>
    <t>IN2020160130</t>
  </si>
  <si>
    <t>1901893</t>
  </si>
  <si>
    <t>7.15% State Government of Rajasthan 2027</t>
  </si>
  <si>
    <t>IN2920160222</t>
  </si>
  <si>
    <t>649</t>
  </si>
  <si>
    <t>SBI CPSE Bond Plus SDL Sep 2026 50 50 Index Fund</t>
  </si>
  <si>
    <t>703645</t>
  </si>
  <si>
    <t>INE514E08FZ5</t>
  </si>
  <si>
    <t>701899</t>
  </si>
  <si>
    <t>INE134E08IE1</t>
  </si>
  <si>
    <t>703781</t>
  </si>
  <si>
    <t>INE514E08GA6</t>
  </si>
  <si>
    <t>704237</t>
  </si>
  <si>
    <t>INE733E08247</t>
  </si>
  <si>
    <t>703778</t>
  </si>
  <si>
    <t>INE733E07KE8</t>
  </si>
  <si>
    <t>703409</t>
  </si>
  <si>
    <t>INE134E08LG0</t>
  </si>
  <si>
    <t>701978</t>
  </si>
  <si>
    <t>INE053F09HM3</t>
  </si>
  <si>
    <t>703814</t>
  </si>
  <si>
    <t>INE134E08LS5</t>
  </si>
  <si>
    <t>702994</t>
  </si>
  <si>
    <t>INE733E07KC2</t>
  </si>
  <si>
    <t>702623</t>
  </si>
  <si>
    <t>INE053F09HN1</t>
  </si>
  <si>
    <t>701892</t>
  </si>
  <si>
    <t>INE134E08DU8</t>
  </si>
  <si>
    <t>701744</t>
  </si>
  <si>
    <t>INE206D08261</t>
  </si>
  <si>
    <t>701752</t>
  </si>
  <si>
    <t>INE752E07JZ5</t>
  </si>
  <si>
    <t>703687</t>
  </si>
  <si>
    <t>INE848E07864</t>
  </si>
  <si>
    <t>701093</t>
  </si>
  <si>
    <t>INE134E08DS2</t>
  </si>
  <si>
    <t>700230</t>
  </si>
  <si>
    <t>INE134E08II2</t>
  </si>
  <si>
    <t>700780</t>
  </si>
  <si>
    <t>INE752E07MS4</t>
  </si>
  <si>
    <t>703783</t>
  </si>
  <si>
    <t>INE848E07BJ2</t>
  </si>
  <si>
    <t>900157</t>
  </si>
  <si>
    <t>5.63% CGL 2026</t>
  </si>
  <si>
    <t>IN0020210012</t>
  </si>
  <si>
    <t>900101</t>
  </si>
  <si>
    <t>7.27% CGL 2026</t>
  </si>
  <si>
    <t>IN0020190016</t>
  </si>
  <si>
    <t>1904457</t>
  </si>
  <si>
    <t>7.98% State Government of Gujarat 2026</t>
  </si>
  <si>
    <t>IN1520160038</t>
  </si>
  <si>
    <t>1904546</t>
  </si>
  <si>
    <t>7.49% State Government of Gujarat 2026</t>
  </si>
  <si>
    <t>IN1520220097</t>
  </si>
  <si>
    <t>1901921</t>
  </si>
  <si>
    <t>7.63% State Government of West Bengal 2026</t>
  </si>
  <si>
    <t>IN3420160043</t>
  </si>
  <si>
    <t>1901912</t>
  </si>
  <si>
    <t>8.00% State Government of Rajasthan 2026</t>
  </si>
  <si>
    <t>IN2920160024</t>
  </si>
  <si>
    <t>1900826</t>
  </si>
  <si>
    <t>7.96% State Government of Maharashtra 2026</t>
  </si>
  <si>
    <t>IN2220160021</t>
  </si>
  <si>
    <t>1900675</t>
  </si>
  <si>
    <t>7.84% State Government of Tamil Nadu 2026</t>
  </si>
  <si>
    <t>IN3120160061</t>
  </si>
  <si>
    <t>1901243</t>
  </si>
  <si>
    <t>7.02% State Government of Gujarat 2026</t>
  </si>
  <si>
    <t>IN1520190092</t>
  </si>
  <si>
    <t>1904160</t>
  </si>
  <si>
    <t>IN2020160031</t>
  </si>
  <si>
    <t>1904007</t>
  </si>
  <si>
    <t>7.18% State Government of Haryana 2026</t>
  </si>
  <si>
    <t>IN1620160193</t>
  </si>
  <si>
    <t>1901122</t>
  </si>
  <si>
    <t>8.02% State Government of Uttar Pradesh 2026</t>
  </si>
  <si>
    <t>IN3320160010</t>
  </si>
  <si>
    <t>1901905</t>
  </si>
  <si>
    <t>7.84% State Government of Maharashtra 2026</t>
  </si>
  <si>
    <t>IN2220160039</t>
  </si>
  <si>
    <t>1901901</t>
  </si>
  <si>
    <t>7.62% State Government of Madhya Pradesh 2026</t>
  </si>
  <si>
    <t>IN2120160014</t>
  </si>
  <si>
    <t>1900640</t>
  </si>
  <si>
    <t>7.99% State Government of Uttar Pradesh 2026</t>
  </si>
  <si>
    <t>IN3320160176</t>
  </si>
  <si>
    <t>1900231</t>
  </si>
  <si>
    <t>8.67% State Government of Karnataka 2026</t>
  </si>
  <si>
    <t>IN1920150092</t>
  </si>
  <si>
    <t>1901880</t>
  </si>
  <si>
    <t>7.19% State Government of Uttar Pradesh 2026</t>
  </si>
  <si>
    <t>IN3320160234</t>
  </si>
  <si>
    <t>1900908</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</si>
  <si>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</si>
  <si>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</si>
  <si>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</si>
  <si>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</si>
  <si>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</si>
  <si>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</si>
  <si>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</si>
  <si>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</si>
  <si>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</si>
  <si>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</si>
  <si>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</si>
  <si>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</si>
  <si>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</si>
  <si>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1901241</t>
  </si>
  <si>
    <t>6.39% State Government of Andhra Pradesh 2026</t>
  </si>
  <si>
    <t>IN1020200136</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</si>
  <si>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</si>
  <si>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</si>
  <si>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</si>
  <si>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</si>
  <si>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</si>
  <si>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</si>
  <si>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</si>
  <si>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</si>
  <si>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</si>
  <si>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</si>
  <si>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</si>
  <si>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</si>
  <si>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</si>
  <si>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</si>
  <si>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</si>
  <si>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1904614</t>
  </si>
  <si>
    <t>IN1520160046</t>
  </si>
  <si>
    <t>1904069</t>
  </si>
  <si>
    <t>IN3120160012</t>
  </si>
  <si>
    <t>1901627</t>
  </si>
  <si>
    <t>7.38% State Government of Madhya Pradesh 2026</t>
  </si>
  <si>
    <t>IN2120160030</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</si>
  <si>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</si>
  <si>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</si>
  <si>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</si>
  <si>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</si>
  <si>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</si>
  <si>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</si>
  <si>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</si>
  <si>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</si>
  <si>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</si>
  <si>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</si>
  <si>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</si>
  <si>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</si>
  <si>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</si>
  <si>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</si>
  <si>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</si>
  <si>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</si>
  <si>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</si>
  <si>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</si>
  <si>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</si>
  <si>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</si>
  <si>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</si>
  <si>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</si>
  <si>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</si>
  <si>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</si>
  <si>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1904448</t>
  </si>
  <si>
    <t>IN2020160015</t>
  </si>
  <si>
    <t>1902198</t>
  </si>
  <si>
    <t>7.69% State Government of Kerala 2026</t>
  </si>
  <si>
    <t>IN2020160064</t>
  </si>
  <si>
    <t>1904532</t>
  </si>
  <si>
    <t>7.69% State Government of Telangana 2026</t>
  </si>
  <si>
    <t>IN4520160073</t>
  </si>
  <si>
    <t>1901129</t>
  </si>
  <si>
    <t>8.10% State Government of West Bengal 2026</t>
  </si>
  <si>
    <t>IN3420150176</t>
  </si>
  <si>
    <t>1901103</t>
  </si>
  <si>
    <t>8.09% State Government of Rajasthan 2026</t>
  </si>
  <si>
    <t>IN2920150363</t>
  </si>
  <si>
    <t>1901055</t>
  </si>
  <si>
    <t>IN1020150158</t>
  </si>
  <si>
    <t>SBI Fixed Maturity Plan (FMP)- Series 59</t>
  </si>
  <si>
    <t>651</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</si>
  <si>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</si>
  <si>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</si>
  <si>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</si>
  <si>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</si>
  <si>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</si>
  <si>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</si>
  <si>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</si>
  <si>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</si>
  <si>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</si>
  <si>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</si>
  <si>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</si>
  <si>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</si>
  <si>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</si>
  <si>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</si>
  <si>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</si>
  <si>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</si>
  <si>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5100042</t>
  </si>
  <si>
    <t>GOI 19.03.2027 GOV</t>
  </si>
  <si>
    <t>IN000327C048</t>
  </si>
  <si>
    <t>5100007</t>
  </si>
  <si>
    <t>GOI 22.02.2027 GOV</t>
  </si>
  <si>
    <t>IN000227C024</t>
  </si>
  <si>
    <t>5100047</t>
  </si>
  <si>
    <t>GOI 12.03.2027 GOV</t>
  </si>
  <si>
    <t>IN000327C055</t>
  </si>
  <si>
    <t>652</t>
  </si>
  <si>
    <t>SBI MultiCap Fund</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</si>
  <si>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</si>
  <si>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</si>
  <si>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</si>
  <si>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</si>
  <si>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</si>
  <si>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</si>
  <si>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</si>
  <si>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</si>
  <si>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</si>
  <si>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</si>
  <si>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</si>
  <si>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</si>
  <si>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</si>
  <si>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</si>
  <si>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</si>
  <si>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</si>
  <si>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</si>
  <si>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</si>
  <si>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</si>
  <si>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</si>
  <si>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</si>
  <si>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</si>
  <si>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</si>
  <si>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</si>
  <si>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</si>
  <si>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</si>
  <si>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</si>
  <si>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</si>
  <si>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</si>
  <si>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</si>
  <si>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</si>
  <si>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</si>
  <si>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</si>
  <si>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</si>
  <si>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</si>
  <si>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5100090</t>
  </si>
  <si>
    <t>GOI 12.06.2027 GOV</t>
  </si>
  <si>
    <t>IN000627C041</t>
  </si>
  <si>
    <t>5100020</t>
  </si>
  <si>
    <t>GOI 16.06.2027 GOV</t>
  </si>
  <si>
    <t>IN000627C074</t>
  </si>
  <si>
    <t>5100115</t>
  </si>
  <si>
    <t>GOI 22.04.2027 GOV</t>
  </si>
  <si>
    <t>IN000427C038</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</si>
  <si>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</si>
  <si>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</si>
  <si>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</si>
  <si>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</si>
  <si>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</si>
  <si>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</si>
  <si>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</si>
  <si>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</si>
  <si>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</si>
  <si>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</si>
  <si>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</si>
  <si>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1904469</t>
  </si>
  <si>
    <t>8.65% State Government of Rajasthan 2026</t>
  </si>
  <si>
    <t>IN2920150256</t>
  </si>
  <si>
    <t>1904468</t>
  </si>
  <si>
    <t>8.57% State Government of West Bengal 2026</t>
  </si>
  <si>
    <t>IN3420150168</t>
  </si>
  <si>
    <t>900029</t>
  </si>
  <si>
    <t>8.51% State Government of Maharashtra 2026</t>
  </si>
  <si>
    <t>IN2220150204</t>
  </si>
  <si>
    <t>5100026</t>
  </si>
  <si>
    <t>GOI 16.12.2025 GOV</t>
  </si>
  <si>
    <t>IN001225C076</t>
  </si>
  <si>
    <t>5100025</t>
  </si>
  <si>
    <t>GOI 02.01.2026 GOV</t>
  </si>
  <si>
    <t>IN000126C010</t>
  </si>
  <si>
    <t>5100110</t>
  </si>
  <si>
    <t>GOI 23.12.2025 GOV</t>
  </si>
  <si>
    <t>IN001225C068</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</si>
  <si>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</si>
  <si>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</si>
  <si>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</si>
  <si>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</si>
  <si>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</si>
  <si>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</si>
  <si>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</si>
  <si>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</si>
  <si>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</si>
  <si>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</si>
  <si>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</si>
  <si>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</si>
  <si>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</si>
  <si>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900152</t>
  </si>
  <si>
    <t>5.15% CGL 2025</t>
  </si>
  <si>
    <t>IN0020200278</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</si>
  <si>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</si>
  <si>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</si>
  <si>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</si>
  <si>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</si>
  <si>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</si>
  <si>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</si>
  <si>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</si>
  <si>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</si>
  <si>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</si>
  <si>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</si>
  <si>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</si>
  <si>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</si>
  <si>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</si>
  <si>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</si>
  <si>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</si>
  <si>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5100112</t>
  </si>
  <si>
    <t>GOI 06.09.2025 GOV</t>
  </si>
  <si>
    <t>IN001125C029</t>
  </si>
  <si>
    <t>660</t>
  </si>
  <si>
    <t>SBI Fixed Maturity Plan (FMP)- Series 68</t>
  </si>
  <si>
    <t>5100039</t>
  </si>
  <si>
    <t>GOI 12.04.2026 GOV</t>
  </si>
  <si>
    <t>IN000426P016</t>
  </si>
  <si>
    <t>5100034</t>
  </si>
  <si>
    <t>IN000426C030</t>
  </si>
  <si>
    <t>661</t>
  </si>
  <si>
    <t>SBI Nifty Midcap 150 Index Fund</t>
  </si>
  <si>
    <t>100358</t>
  </si>
  <si>
    <t>Suzlon Energy Ltd.</t>
  </si>
  <si>
    <t>INE040H01021</t>
  </si>
  <si>
    <t>100127</t>
  </si>
  <si>
    <t>CG Power and Industrial Solutions Ltd.</t>
  </si>
  <si>
    <t>INE067A01029</t>
  </si>
  <si>
    <t>101617</t>
  </si>
  <si>
    <t>Macrotech Developers Ltd.</t>
  </si>
  <si>
    <t>INE670K01029</t>
  </si>
  <si>
    <t>100056</t>
  </si>
  <si>
    <t>Supreme Industries Ltd.</t>
  </si>
  <si>
    <t>INE195A01028</t>
  </si>
  <si>
    <t>100362</t>
  </si>
  <si>
    <t>JSW Energy Ltd.</t>
  </si>
  <si>
    <t>INE121E01018</t>
  </si>
  <si>
    <t>100575</t>
  </si>
  <si>
    <t>BSE Ltd.</t>
  </si>
  <si>
    <t>INE118H01025</t>
  </si>
  <si>
    <t>100461</t>
  </si>
  <si>
    <t>Astral Ltd.</t>
  </si>
  <si>
    <t>INE006I01046</t>
  </si>
  <si>
    <t>100872</t>
  </si>
  <si>
    <t>KPIT Technologies Ltd.</t>
  </si>
  <si>
    <t>INE04I401011</t>
  </si>
  <si>
    <t>100122</t>
  </si>
  <si>
    <t>INE692A01016</t>
  </si>
  <si>
    <t>100746</t>
  </si>
  <si>
    <t>KEI Industries Ltd.</t>
  </si>
  <si>
    <t>INE878B01027</t>
  </si>
  <si>
    <t>100117</t>
  </si>
  <si>
    <t>Tata Elxsi Ltd.</t>
  </si>
  <si>
    <t>INE670A01012</t>
  </si>
  <si>
    <t>100913</t>
  </si>
  <si>
    <t>Rail Vikas Nigam Ltd.</t>
  </si>
  <si>
    <t>INE415G01027</t>
  </si>
  <si>
    <t>101574</t>
  </si>
  <si>
    <t>Linde India Ltd.</t>
  </si>
  <si>
    <t>INE473A01011</t>
  </si>
  <si>
    <t>100225</t>
  </si>
  <si>
    <t>Hindustan Zinc Ltd.</t>
  </si>
  <si>
    <t>INE267A01025</t>
  </si>
  <si>
    <t>101255</t>
  </si>
  <si>
    <t>Kalyan Jewellers India Ltd.</t>
  </si>
  <si>
    <t>INE303R01014</t>
  </si>
  <si>
    <t>101670</t>
  </si>
  <si>
    <t>Patanjali Foods Ltd.</t>
  </si>
  <si>
    <t>INE619A01035</t>
  </si>
  <si>
    <t>101674</t>
  </si>
  <si>
    <t>Bharat Dynamics Ltd.</t>
  </si>
  <si>
    <t>INE171Z01026</t>
  </si>
  <si>
    <t>100186</t>
  </si>
  <si>
    <t>Zee Entertainment Enterprises Ltd.</t>
  </si>
  <si>
    <t>INE256A01028</t>
  </si>
  <si>
    <t>101396</t>
  </si>
  <si>
    <t>One 97 Communications Ltd.</t>
  </si>
  <si>
    <t>INE982J01020</t>
  </si>
  <si>
    <t>101184</t>
  </si>
  <si>
    <t>Mazagon Dock Shipbuilders Ltd.</t>
  </si>
  <si>
    <t>INE249Z01012</t>
  </si>
  <si>
    <t>100939</t>
  </si>
  <si>
    <t>Gujarat Fluorochemicals Ltd.</t>
  </si>
  <si>
    <t>INE09N301011</t>
  </si>
  <si>
    <t>100230</t>
  </si>
  <si>
    <t>Poonawalla Fincorp Ltd.</t>
  </si>
  <si>
    <t>INE511C01022</t>
  </si>
  <si>
    <t>100130</t>
  </si>
  <si>
    <t>Gujarat Gas Ltd.</t>
  </si>
  <si>
    <t>INE844O01030</t>
  </si>
  <si>
    <t>100151</t>
  </si>
  <si>
    <t>3M India Ltd.</t>
  </si>
  <si>
    <t>INE470A01017</t>
  </si>
  <si>
    <t>100356</t>
  </si>
  <si>
    <t>Ajanta Pharma Ltd.</t>
  </si>
  <si>
    <t>INE031B01049</t>
  </si>
  <si>
    <t>101432</t>
  </si>
  <si>
    <t>Star Health &amp; Allied Insurance Co. Ltd.</t>
  </si>
  <si>
    <t>INE575P01011</t>
  </si>
  <si>
    <t>100412</t>
  </si>
  <si>
    <t>SJVN Ltd.</t>
  </si>
  <si>
    <t>INE002L01015</t>
  </si>
  <si>
    <t>100031</t>
  </si>
  <si>
    <t>Bayer Cropscience Ltd.</t>
  </si>
  <si>
    <t>INE462A01022</t>
  </si>
  <si>
    <t>101959</t>
  </si>
  <si>
    <t>JSW Infrastructure Ltd.</t>
  </si>
  <si>
    <t>INE880J01026</t>
  </si>
  <si>
    <t>101730</t>
  </si>
  <si>
    <t>Lloyds Metals And Energy Ltd.</t>
  </si>
  <si>
    <t>INE281B01032</t>
  </si>
  <si>
    <t>101344</t>
  </si>
  <si>
    <t>Devyani International Ltd.</t>
  </si>
  <si>
    <t>INE872J01023</t>
  </si>
  <si>
    <t>100456</t>
  </si>
  <si>
    <t>Bank of Maharashtra</t>
  </si>
  <si>
    <t>INE457A01014</t>
  </si>
  <si>
    <t>101680</t>
  </si>
  <si>
    <t>The Fertilisers And Chemicals Travancore Ltd.</t>
  </si>
  <si>
    <t>INE188A01015</t>
  </si>
  <si>
    <t>100774</t>
  </si>
  <si>
    <t>INE763G01038</t>
  </si>
  <si>
    <t>101152</t>
  </si>
  <si>
    <t>Sumitomo Chemical India Ltd.</t>
  </si>
  <si>
    <t>INE258G01013</t>
  </si>
  <si>
    <t>100759</t>
  </si>
  <si>
    <t>The New India Assurance Co. Ltd.</t>
  </si>
  <si>
    <t>INE470Y01017</t>
  </si>
  <si>
    <t>100059</t>
  </si>
  <si>
    <t>INE233A01035</t>
  </si>
  <si>
    <t>100068</t>
  </si>
  <si>
    <t>Kansai Nerolac Paints Ltd.</t>
  </si>
  <si>
    <t>INE531A01024</t>
  </si>
  <si>
    <t>101668</t>
  </si>
  <si>
    <t>Adani Wilmar Ltd.</t>
  </si>
  <si>
    <t>INE699H01024</t>
  </si>
  <si>
    <t>100079</t>
  </si>
  <si>
    <t>INE008A01015</t>
  </si>
  <si>
    <t>101433</t>
  </si>
  <si>
    <t>Metro Brands Ltd.</t>
  </si>
  <si>
    <t>INE317I01021</t>
  </si>
  <si>
    <t>662</t>
  </si>
  <si>
    <t>SBI Nifty Smallcap 250 Index Fund</t>
  </si>
  <si>
    <t>100661</t>
  </si>
  <si>
    <t>Central Depository Services (I) Ltd.</t>
  </si>
  <si>
    <t>INE736A01011</t>
  </si>
  <si>
    <t>100253</t>
  </si>
  <si>
    <t>Amara Raja Energy &amp; Mobility Ltd.</t>
  </si>
  <si>
    <t>INE885A01032</t>
  </si>
  <si>
    <t>101178</t>
  </si>
  <si>
    <t>Computer Age Management Services Ltd.</t>
  </si>
  <si>
    <t>INE596I01012</t>
  </si>
  <si>
    <t>100667</t>
  </si>
  <si>
    <t>Cochin Shipyard Ltd.</t>
  </si>
  <si>
    <t>INE704P01025</t>
  </si>
  <si>
    <t>100229</t>
  </si>
  <si>
    <t>NCC Ltd.</t>
  </si>
  <si>
    <t>INE868B01028</t>
  </si>
  <si>
    <t>100238</t>
  </si>
  <si>
    <t>Cyient Ltd.</t>
  </si>
  <si>
    <t>INE136B01020</t>
  </si>
  <si>
    <t>101632</t>
  </si>
  <si>
    <t>Angel One Ltd.</t>
  </si>
  <si>
    <t>INE732I01013</t>
  </si>
  <si>
    <t>100632</t>
  </si>
  <si>
    <t>Apar Industries Ltd.</t>
  </si>
  <si>
    <t>INE372A01015</t>
  </si>
  <si>
    <t>100170</t>
  </si>
  <si>
    <t>Titagarh Rail Systems Ltd.</t>
  </si>
  <si>
    <t>INE615H01020</t>
  </si>
  <si>
    <t>100644</t>
  </si>
  <si>
    <t>INE031A01017</t>
  </si>
  <si>
    <t>100533</t>
  </si>
  <si>
    <t>Radico Khaitan Ltd.</t>
  </si>
  <si>
    <t>INE944F01028</t>
  </si>
  <si>
    <t>100517</t>
  </si>
  <si>
    <t>Redington Ltd.</t>
  </si>
  <si>
    <t>INE891D01026</t>
  </si>
  <si>
    <t>100906</t>
  </si>
  <si>
    <t>360 ONE WAM Ltd.</t>
  </si>
  <si>
    <t>INE466L01038</t>
  </si>
  <si>
    <t>100281</t>
  </si>
  <si>
    <t>Century Textiles &amp; Industries Ltd.</t>
  </si>
  <si>
    <t>INE055A01016</t>
  </si>
  <si>
    <t>Paper, Forest &amp; Jute Products</t>
  </si>
  <si>
    <t>100052</t>
  </si>
  <si>
    <t>INE017A01032</t>
  </si>
  <si>
    <t>100294</t>
  </si>
  <si>
    <t>IIFL Finance Ltd.</t>
  </si>
  <si>
    <t>INE530B01024</t>
  </si>
  <si>
    <t>100156</t>
  </si>
  <si>
    <t>Finolex Cables Ltd.</t>
  </si>
  <si>
    <t>INE235A01022</t>
  </si>
  <si>
    <t>100900</t>
  </si>
  <si>
    <t>Sonata Software Ltd.</t>
  </si>
  <si>
    <t>INE269A01021</t>
  </si>
  <si>
    <t>100745</t>
  </si>
  <si>
    <t>Aegis Logistics Ltd.</t>
  </si>
  <si>
    <t>INE208C01025</t>
  </si>
  <si>
    <t>100324</t>
  </si>
  <si>
    <t>NBCC (India) Ltd.</t>
  </si>
  <si>
    <t>INE095N01031</t>
  </si>
  <si>
    <t>100061</t>
  </si>
  <si>
    <t>KEC International Ltd.</t>
  </si>
  <si>
    <t>INE389H01022</t>
  </si>
  <si>
    <t>101701</t>
  </si>
  <si>
    <t>Tejas Networks Ltd.</t>
  </si>
  <si>
    <t>INE010J01012</t>
  </si>
  <si>
    <t>Telecom - Equipment &amp; Accessories</t>
  </si>
  <si>
    <t>101962</t>
  </si>
  <si>
    <t>Kaynes Technology India Ltd.</t>
  </si>
  <si>
    <t>INE918Z01012</t>
  </si>
  <si>
    <t>101681</t>
  </si>
  <si>
    <t>HFCL Ltd.</t>
  </si>
  <si>
    <t>INE548A01028</t>
  </si>
  <si>
    <t>100542</t>
  </si>
  <si>
    <t>INE301A01014</t>
  </si>
  <si>
    <t>100152</t>
  </si>
  <si>
    <t>Castrol India Ltd.</t>
  </si>
  <si>
    <t>INE172A01027</t>
  </si>
  <si>
    <t>101623</t>
  </si>
  <si>
    <t>Piramal Pharma Ltd.</t>
  </si>
  <si>
    <t>INE0DK501011</t>
  </si>
  <si>
    <t>101292</t>
  </si>
  <si>
    <t>Intellect Design Arena Ltd.</t>
  </si>
  <si>
    <t>INE306R01017</t>
  </si>
  <si>
    <t>100210</t>
  </si>
  <si>
    <t>IRB Infrastructure Developers Ltd.</t>
  </si>
  <si>
    <t>INE821I01022</t>
  </si>
  <si>
    <t>100636</t>
  </si>
  <si>
    <t>Himadri Speciality Chemical Ltd.</t>
  </si>
  <si>
    <t>INE019C01026</t>
  </si>
  <si>
    <t>101783</t>
  </si>
  <si>
    <t>Five Star Business Finance Ltd.</t>
  </si>
  <si>
    <t>INE128S01021</t>
  </si>
  <si>
    <t>101489</t>
  </si>
  <si>
    <t>Data Patterns (India) Ltd.</t>
  </si>
  <si>
    <t>INE0IX101010</t>
  </si>
  <si>
    <t>100261</t>
  </si>
  <si>
    <t>Ramkrishna Forgings Ltd.</t>
  </si>
  <si>
    <t>INE399G01023</t>
  </si>
  <si>
    <t>Praj Industries Ltd.</t>
  </si>
  <si>
    <t>INE074A01025</t>
  </si>
  <si>
    <t>100827</t>
  </si>
  <si>
    <t>Ircon International Ltd.</t>
  </si>
  <si>
    <t>INE962Y01021</t>
  </si>
  <si>
    <t>100148</t>
  </si>
  <si>
    <t>INE338I01027</t>
  </si>
  <si>
    <t>101690</t>
  </si>
  <si>
    <t>Polymedicure Ltd.</t>
  </si>
  <si>
    <t>INE205C01021</t>
  </si>
  <si>
    <t>Healthcare Equipment &amp; Supplies</t>
  </si>
  <si>
    <t>101726</t>
  </si>
  <si>
    <t>Jupiter Wagons Ltd.</t>
  </si>
  <si>
    <t>INE209L01016</t>
  </si>
  <si>
    <t>100710</t>
  </si>
  <si>
    <t>Tata Investment Corporation Ltd.</t>
  </si>
  <si>
    <t>INE672A01018</t>
  </si>
  <si>
    <t>100263</t>
  </si>
  <si>
    <t>BEML Ltd.</t>
  </si>
  <si>
    <t>INE258A01016</t>
  </si>
  <si>
    <t>100828</t>
  </si>
  <si>
    <t>Zensar Technologies Ltd.</t>
  </si>
  <si>
    <t>INE520A01027</t>
  </si>
  <si>
    <t>101061</t>
  </si>
  <si>
    <t>Ujjivan Small Finance Bank Ltd.</t>
  </si>
  <si>
    <t>INE551W01018</t>
  </si>
  <si>
    <t>100755</t>
  </si>
  <si>
    <t>Amber Enterprises India Ltd.</t>
  </si>
  <si>
    <t>INE371P01015</t>
  </si>
  <si>
    <t>100134</t>
  </si>
  <si>
    <t>Inox Wind Ltd.</t>
  </si>
  <si>
    <t>INE066P01011</t>
  </si>
  <si>
    <t>101698</t>
  </si>
  <si>
    <t>Swan Energy Ltd.</t>
  </si>
  <si>
    <t>INE665A01038</t>
  </si>
  <si>
    <t>100477</t>
  </si>
  <si>
    <t>INE572E01012</t>
  </si>
  <si>
    <t>100938</t>
  </si>
  <si>
    <t>Sterling &amp; Wilson Solar Ltd.</t>
  </si>
  <si>
    <t>INE00M201021</t>
  </si>
  <si>
    <t>100268</t>
  </si>
  <si>
    <t>NLC India Ltd.</t>
  </si>
  <si>
    <t>INE589A01014</t>
  </si>
  <si>
    <t>100449</t>
  </si>
  <si>
    <t>Indiabulls Housing Finance Ltd.</t>
  </si>
  <si>
    <t>INE148I01020</t>
  </si>
  <si>
    <t>100311</t>
  </si>
  <si>
    <t>Asahi India Glass Ltd.</t>
  </si>
  <si>
    <t>INE439A01020</t>
  </si>
  <si>
    <t>101803</t>
  </si>
  <si>
    <t>Kfin Technologies Ltd.</t>
  </si>
  <si>
    <t>INE138Y01010</t>
  </si>
  <si>
    <t>101689</t>
  </si>
  <si>
    <t>Olectra Greentech Ltd.</t>
  </si>
  <si>
    <t>INE260D01016</t>
  </si>
  <si>
    <t>100728</t>
  </si>
  <si>
    <t>Welspun Corp Ltd.</t>
  </si>
  <si>
    <t>INE191B01025</t>
  </si>
  <si>
    <t>100069</t>
  </si>
  <si>
    <t>CIE Automotive India Ltd.</t>
  </si>
  <si>
    <t>INE536H01010</t>
  </si>
  <si>
    <t>101616</t>
  </si>
  <si>
    <t>Affle (India) Ltd.</t>
  </si>
  <si>
    <t>INE00WC01027</t>
  </si>
  <si>
    <t>101210</t>
  </si>
  <si>
    <t>Credit Access Grameen Ltd.</t>
  </si>
  <si>
    <t>INE741K01010</t>
  </si>
  <si>
    <t>101496</t>
  </si>
  <si>
    <t>Sapphire Foods India Ltd.</t>
  </si>
  <si>
    <t>INE806T01012</t>
  </si>
  <si>
    <t>101699</t>
  </si>
  <si>
    <t>Tanla Solutions Ltd.</t>
  </si>
  <si>
    <t>INE483C01032</t>
  </si>
  <si>
    <t>101963</t>
  </si>
  <si>
    <t>Usha Martin Ltd.</t>
  </si>
  <si>
    <t>INE228A01035</t>
  </si>
  <si>
    <t>100697</t>
  </si>
  <si>
    <t>Jindal Saw Ltd.</t>
  </si>
  <si>
    <t>INE324A01024</t>
  </si>
  <si>
    <t>100826</t>
  </si>
  <si>
    <t>Garden Reach Shipbuilders &amp; Engineers Ltd.</t>
  </si>
  <si>
    <t>INE382Z01011</t>
  </si>
  <si>
    <t>100417</t>
  </si>
  <si>
    <t>CEAT Ltd.</t>
  </si>
  <si>
    <t>INE482A01020</t>
  </si>
  <si>
    <t>100633</t>
  </si>
  <si>
    <t>Gillette India Ltd.</t>
  </si>
  <si>
    <t>INE322A01010</t>
  </si>
  <si>
    <t>100102</t>
  </si>
  <si>
    <t>Jyothy Laboratories Ltd.</t>
  </si>
  <si>
    <t>INE668F01031</t>
  </si>
  <si>
    <t>101176</t>
  </si>
  <si>
    <t>Happiest Minds Technologies Ltd.</t>
  </si>
  <si>
    <t>INE419U01012</t>
  </si>
  <si>
    <t>100072</t>
  </si>
  <si>
    <t>Action Construction Equipment Ltd.</t>
  </si>
  <si>
    <t>INE731H01025</t>
  </si>
  <si>
    <t>100057</t>
  </si>
  <si>
    <t>Elecon Engineering Company Ltd.</t>
  </si>
  <si>
    <t>INE205B01023</t>
  </si>
  <si>
    <t>102094</t>
  </si>
  <si>
    <t>HBL Power Systems Ltd.</t>
  </si>
  <si>
    <t>INE292B01021</t>
  </si>
  <si>
    <t>100045</t>
  </si>
  <si>
    <t>Gujarat Pipavav Port Ltd.</t>
  </si>
  <si>
    <t>INE517F01014</t>
  </si>
  <si>
    <t>100638</t>
  </si>
  <si>
    <t>Godfrey Phillips India Ltd.</t>
  </si>
  <si>
    <t>INE260B01028</t>
  </si>
  <si>
    <t>101380</t>
  </si>
  <si>
    <t>Godawari Power &amp; Ispat Ltd.</t>
  </si>
  <si>
    <t>INE177H01021</t>
  </si>
  <si>
    <t>100411</t>
  </si>
  <si>
    <t>Jubilant Pharmova Ltd.</t>
  </si>
  <si>
    <t>INE700A01033</t>
  </si>
  <si>
    <t>100074</t>
  </si>
  <si>
    <t>JK Lakshmi Cement Ltd.</t>
  </si>
  <si>
    <t>INE786A01032</t>
  </si>
  <si>
    <t>101847</t>
  </si>
  <si>
    <t>Tamilnad Mercantile Bank Ltd.</t>
  </si>
  <si>
    <t>INE668A01016</t>
  </si>
  <si>
    <t>100265</t>
  </si>
  <si>
    <t>Gujarat State Fertilizers &amp; Chemicals Ltd.</t>
  </si>
  <si>
    <t>INE026A01025</t>
  </si>
  <si>
    <t>100233</t>
  </si>
  <si>
    <t>eClerx Services Ltd.</t>
  </si>
  <si>
    <t>INE738I01010</t>
  </si>
  <si>
    <t>101677</t>
  </si>
  <si>
    <t>Capri Global Capital Ltd.</t>
  </si>
  <si>
    <t>INE180C01042</t>
  </si>
  <si>
    <t>101284</t>
  </si>
  <si>
    <t>Craftsman Automation Ltd.</t>
  </si>
  <si>
    <t>INE00LO01017</t>
  </si>
  <si>
    <t>100707</t>
  </si>
  <si>
    <t>Cera Sanitaryware Ltd.</t>
  </si>
  <si>
    <t>INE739E01017</t>
  </si>
  <si>
    <t>102096</t>
  </si>
  <si>
    <t>Signatureglobal (India) Ltd.</t>
  </si>
  <si>
    <t>INE903U01023</t>
  </si>
  <si>
    <t>100228</t>
  </si>
  <si>
    <t>The Jammu &amp; Kashmir Bank Ltd.</t>
  </si>
  <si>
    <t>INE168A01041</t>
  </si>
  <si>
    <t>101930</t>
  </si>
  <si>
    <t>Concord Biotech Ltd.</t>
  </si>
  <si>
    <t>INE338H01029</t>
  </si>
  <si>
    <t>100470</t>
  </si>
  <si>
    <t>Schneider Electric Infrastructure Ltd.</t>
  </si>
  <si>
    <t>INE839M01018</t>
  </si>
  <si>
    <t>100406</t>
  </si>
  <si>
    <t>KSB Ltd.</t>
  </si>
  <si>
    <t>INE999A01015</t>
  </si>
  <si>
    <t>100662</t>
  </si>
  <si>
    <t>INE406M01024</t>
  </si>
  <si>
    <t>100342</t>
  </si>
  <si>
    <t>Vardhman Textiles Ltd.</t>
  </si>
  <si>
    <t>INE825A01020</t>
  </si>
  <si>
    <t>101684</t>
  </si>
  <si>
    <t>INE565A01014</t>
  </si>
  <si>
    <t>100585</t>
  </si>
  <si>
    <t>DCM Shriram Ltd.</t>
  </si>
  <si>
    <t>INE499A01024</t>
  </si>
  <si>
    <t>100051</t>
  </si>
  <si>
    <t>Alembic Pharmaceuticals Ltd.</t>
  </si>
  <si>
    <t>INE901L01018</t>
  </si>
  <si>
    <t>101723</t>
  </si>
  <si>
    <t>Jai Balaji Industries Ltd.</t>
  </si>
  <si>
    <t>INE091G01018</t>
  </si>
  <si>
    <t>101177</t>
  </si>
  <si>
    <t>Route Mobile Ltd.</t>
  </si>
  <si>
    <t>INE450U01017</t>
  </si>
  <si>
    <t>100093</t>
  </si>
  <si>
    <t>Blue Dart Express Ltd.</t>
  </si>
  <si>
    <t>INE233B01017</t>
  </si>
  <si>
    <t>100573</t>
  </si>
  <si>
    <t>Chennai Petroleum Corporation Ltd.</t>
  </si>
  <si>
    <t>INE178A01016</t>
  </si>
  <si>
    <t>100741</t>
  </si>
  <si>
    <t>Trident Ltd.</t>
  </si>
  <si>
    <t>INE064C01022</t>
  </si>
  <si>
    <t>100434</t>
  </si>
  <si>
    <t>Century Plyboards (India) Ltd.</t>
  </si>
  <si>
    <t>INE348B01021</t>
  </si>
  <si>
    <t>100440</t>
  </si>
  <si>
    <t>Birla Corporation Ltd.</t>
  </si>
  <si>
    <t>INE340A01012</t>
  </si>
  <si>
    <t>100653</t>
  </si>
  <si>
    <t>Deepak Fertilizers and Petrochemicals Corporation Ltd.</t>
  </si>
  <si>
    <t>INE501A01019</t>
  </si>
  <si>
    <t>101786</t>
  </si>
  <si>
    <t>Bikaji Foods International Ltd.</t>
  </si>
  <si>
    <t>INE00E101023</t>
  </si>
  <si>
    <t>100444</t>
  </si>
  <si>
    <t>PCBL Ltd.</t>
  </si>
  <si>
    <t>INE602A01031</t>
  </si>
  <si>
    <t>101168</t>
  </si>
  <si>
    <t>GMM Pfaudler Ltd.</t>
  </si>
  <si>
    <t>INE541A01023</t>
  </si>
  <si>
    <t>102095</t>
  </si>
  <si>
    <t>Nuvama Wealth Management Ltd.</t>
  </si>
  <si>
    <t>INE531F01015</t>
  </si>
  <si>
    <t>102013</t>
  </si>
  <si>
    <t>Honasa Consumer Ltd.</t>
  </si>
  <si>
    <t>INE0J5401028</t>
  </si>
  <si>
    <t>101947</t>
  </si>
  <si>
    <t>R R Kabel Ltd.</t>
  </si>
  <si>
    <t>INE777K01022</t>
  </si>
  <si>
    <t>100327</t>
  </si>
  <si>
    <t>Welspun Living Ltd.</t>
  </si>
  <si>
    <t>INE192B01031</t>
  </si>
  <si>
    <t>101289</t>
  </si>
  <si>
    <t>SAREGAMA India Ltd.</t>
  </si>
  <si>
    <t>INE979A01025</t>
  </si>
  <si>
    <t>100199</t>
  </si>
  <si>
    <t>Jk Paper Ltd.</t>
  </si>
  <si>
    <t>INE789E01012</t>
  </si>
  <si>
    <t>101482</t>
  </si>
  <si>
    <t>JBM Auto Ltd.</t>
  </si>
  <si>
    <t>INE927D01044</t>
  </si>
  <si>
    <t>100901</t>
  </si>
  <si>
    <t>Mastek Ltd.</t>
  </si>
  <si>
    <t>INE759A01021</t>
  </si>
  <si>
    <t>101181</t>
  </si>
  <si>
    <t>UTI Asset Management Co. Ltd.</t>
  </si>
  <si>
    <t>INE094J01016</t>
  </si>
  <si>
    <t>100691</t>
  </si>
  <si>
    <t>BLS International Services Ltd.</t>
  </si>
  <si>
    <t>INE153T01027</t>
  </si>
  <si>
    <t>101237</t>
  </si>
  <si>
    <t>Railtel Corporation of India Ltd.</t>
  </si>
  <si>
    <t>INE0DD101019</t>
  </si>
  <si>
    <t>101259</t>
  </si>
  <si>
    <t>Safari Industries (India) Ltd.</t>
  </si>
  <si>
    <t>INE429E01023</t>
  </si>
  <si>
    <t>101671</t>
  </si>
  <si>
    <t>INE517B01013</t>
  </si>
  <si>
    <t>100909</t>
  </si>
  <si>
    <t>AstraZeneca Pharma India Ltd.</t>
  </si>
  <si>
    <t>INE203A01020</t>
  </si>
  <si>
    <t>101693</t>
  </si>
  <si>
    <t>Shree Renuka Sugars Ltd.</t>
  </si>
  <si>
    <t>INE087H01022</t>
  </si>
  <si>
    <t>100544</t>
  </si>
  <si>
    <t>Quess Corp Ltd.</t>
  </si>
  <si>
    <t>INE615P01015</t>
  </si>
  <si>
    <t>100561</t>
  </si>
  <si>
    <t>RHI Magnesita India Ltd.</t>
  </si>
  <si>
    <t>INE743M01012</t>
  </si>
  <si>
    <t>101676</t>
  </si>
  <si>
    <t>Central Bank of India</t>
  </si>
  <si>
    <t>INE483A01010</t>
  </si>
  <si>
    <t>101229</t>
  </si>
  <si>
    <t>Jubilant Ingrevia Ltd.</t>
  </si>
  <si>
    <t>INE0BY001018</t>
  </si>
  <si>
    <t>100738</t>
  </si>
  <si>
    <t>Minda Corporation Ltd.</t>
  </si>
  <si>
    <t>INE842C01021</t>
  </si>
  <si>
    <t>100015</t>
  </si>
  <si>
    <t>Mangalore Refinery and Petrochemicals Ltd.</t>
  </si>
  <si>
    <t>INE103A01014</t>
  </si>
  <si>
    <t>100369</t>
  </si>
  <si>
    <t>Rajesh Exports Ltd.</t>
  </si>
  <si>
    <t>INE343B01030</t>
  </si>
  <si>
    <t>100740</t>
  </si>
  <si>
    <t>Sterlite Technologies Ltd.</t>
  </si>
  <si>
    <t>INE089C01029</t>
  </si>
  <si>
    <t>101235</t>
  </si>
  <si>
    <t>MTAR technologies Ltd.</t>
  </si>
  <si>
    <t>INE864I01014</t>
  </si>
  <si>
    <t>101207</t>
  </si>
  <si>
    <t>Restaurant Brands Asia Ltd.</t>
  </si>
  <si>
    <t>INE07T201019</t>
  </si>
  <si>
    <t>100297</t>
  </si>
  <si>
    <t>The Bombay Burmah Trading Corporation Ltd.</t>
  </si>
  <si>
    <t>INE050A01025</t>
  </si>
  <si>
    <t>100783</t>
  </si>
  <si>
    <t>JM Financial Ltd.</t>
  </si>
  <si>
    <t>INE780C01023</t>
  </si>
  <si>
    <t>101399</t>
  </si>
  <si>
    <t>Latent View Analytics Ltd.</t>
  </si>
  <si>
    <t>INE0I7C01011</t>
  </si>
  <si>
    <t>101703</t>
  </si>
  <si>
    <t>Alok Industries Ltd.</t>
  </si>
  <si>
    <t>INE270A01029</t>
  </si>
  <si>
    <t>100337</t>
  </si>
  <si>
    <t>Triveni Engineering &amp; Industries Ltd.</t>
  </si>
  <si>
    <t>INE256C01024</t>
  </si>
  <si>
    <t>101293</t>
  </si>
  <si>
    <t>UCO Bank</t>
  </si>
  <si>
    <t>INE691A01018</t>
  </si>
  <si>
    <t>100016</t>
  </si>
  <si>
    <t>Gujarat Mineral Development Corporation Ltd.</t>
  </si>
  <si>
    <t>INE131A01031</t>
  </si>
  <si>
    <t>101312</t>
  </si>
  <si>
    <t>Clean Science &amp; Technology Ltd.</t>
  </si>
  <si>
    <t>INE227W01023</t>
  </si>
  <si>
    <t>101413</t>
  </si>
  <si>
    <t>C.E.Info Systems Ltd.</t>
  </si>
  <si>
    <t>INE0BV301023</t>
  </si>
  <si>
    <t>100136</t>
  </si>
  <si>
    <t>Mahindra Holidays &amp; Resorts India Ltd.</t>
  </si>
  <si>
    <t>INE998I01010</t>
  </si>
  <si>
    <t>101697</t>
  </si>
  <si>
    <t>Sunteck Realty Ltd.</t>
  </si>
  <si>
    <t>INE805D01034</t>
  </si>
  <si>
    <t>102093</t>
  </si>
  <si>
    <t>Cello World Ltd.</t>
  </si>
  <si>
    <t>INE0LMW01024</t>
  </si>
  <si>
    <t>101685</t>
  </si>
  <si>
    <t>ITI Ltd.</t>
  </si>
  <si>
    <t>INE248A01017</t>
  </si>
  <si>
    <t>100914</t>
  </si>
  <si>
    <t>Alkyl Amines Chemicals Ltd.</t>
  </si>
  <si>
    <t>INE150B01039</t>
  </si>
  <si>
    <t>101694</t>
  </si>
  <si>
    <t>RattanIndia Enterprises Ltd.</t>
  </si>
  <si>
    <t>INE834M01019</t>
  </si>
  <si>
    <t>101618</t>
  </si>
  <si>
    <t>Syrma SGS Technology Ltd.</t>
  </si>
  <si>
    <t>INE0DYJ01015</t>
  </si>
  <si>
    <t>100476</t>
  </si>
  <si>
    <t>Caplin Point Laboratories Ltd.</t>
  </si>
  <si>
    <t>INE475E01026</t>
  </si>
  <si>
    <t>101692</t>
  </si>
  <si>
    <t>Prince Pipes and Fittings Ltd.</t>
  </si>
  <si>
    <t>INE689W01016</t>
  </si>
  <si>
    <t>100038</t>
  </si>
  <si>
    <t>TV18 Broadcast Ltd.</t>
  </si>
  <si>
    <t>INE886H01027</t>
  </si>
  <si>
    <t>100423</t>
  </si>
  <si>
    <t>Maharashtra Seamless Ltd.</t>
  </si>
  <si>
    <t>INE271B01025</t>
  </si>
  <si>
    <t>100655</t>
  </si>
  <si>
    <t>Rashtriya Chemicals and Fertilizers Ltd.</t>
  </si>
  <si>
    <t>INE027A01015</t>
  </si>
  <si>
    <t>100472</t>
  </si>
  <si>
    <t>EPL Ltd.</t>
  </si>
  <si>
    <t>INE255A01020</t>
  </si>
  <si>
    <t>100810</t>
  </si>
  <si>
    <t>Varroc Engineering Ltd.</t>
  </si>
  <si>
    <t>INE665L01035</t>
  </si>
  <si>
    <t>101932</t>
  </si>
  <si>
    <t>TVS Supply Chain Solutions Ltd.</t>
  </si>
  <si>
    <t>INE395N01027</t>
  </si>
  <si>
    <t>101673</t>
  </si>
  <si>
    <t>Balaji Amines Ltd.</t>
  </si>
  <si>
    <t>INE050E01027</t>
  </si>
  <si>
    <t>100366</t>
  </si>
  <si>
    <t>Sun Pharma Advanced Research Company Ltd.</t>
  </si>
  <si>
    <t>INE232I01014</t>
  </si>
  <si>
    <t>101258</t>
  </si>
  <si>
    <t>Easy Trip Planners Ltd.</t>
  </si>
  <si>
    <t>INE07O001026</t>
  </si>
  <si>
    <t>101564</t>
  </si>
  <si>
    <t>Borosil Renewables Ltd.</t>
  </si>
  <si>
    <t>INE666D01022</t>
  </si>
  <si>
    <t>100375</t>
  </si>
  <si>
    <t>Just Dial Ltd.</t>
  </si>
  <si>
    <t>INE599M01018</t>
  </si>
  <si>
    <t>101103</t>
  </si>
  <si>
    <t>FDC Ltd.</t>
  </si>
  <si>
    <t>INE258B01022</t>
  </si>
  <si>
    <t>101242</t>
  </si>
  <si>
    <t>Laxmi Organic Industries Ltd.</t>
  </si>
  <si>
    <t>INE576O01020</t>
  </si>
  <si>
    <t>101687</t>
  </si>
  <si>
    <t>KRBL Ltd.</t>
  </si>
  <si>
    <t>INE001B01026</t>
  </si>
  <si>
    <t>100718</t>
  </si>
  <si>
    <t>Network18 Media &amp; Investments Ltd.</t>
  </si>
  <si>
    <t>INE870H01013</t>
  </si>
  <si>
    <t>101491</t>
  </si>
  <si>
    <t>Glenmark Life Sciences Ltd.</t>
  </si>
  <si>
    <t>INE03Q201024</t>
  </si>
  <si>
    <t>100287</t>
  </si>
  <si>
    <t>Allcargo Logistics Ltd.</t>
  </si>
  <si>
    <t>INE418H01029</t>
  </si>
  <si>
    <t>101672</t>
  </si>
  <si>
    <t>Anupam Rasayan India Ltd.</t>
  </si>
  <si>
    <t>INE930P01018</t>
  </si>
  <si>
    <t>101702</t>
  </si>
  <si>
    <t>Vaibhav Global Ltd.</t>
  </si>
  <si>
    <t>INE884A01027</t>
  </si>
  <si>
    <t>101226</t>
  </si>
  <si>
    <t>Indigo Paints Ltd.</t>
  </si>
  <si>
    <t>INE09VQ01012</t>
  </si>
  <si>
    <t>101688</t>
  </si>
  <si>
    <t>MMTC LTD</t>
  </si>
  <si>
    <t>INE123F01029</t>
  </si>
  <si>
    <t>663</t>
  </si>
  <si>
    <t>SBI CRISIL IBX Gilt Index- June 2036 Fund</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</si>
  <si>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</si>
  <si>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</si>
  <si>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</si>
  <si>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</si>
  <si>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</si>
  <si>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</si>
  <si>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</si>
  <si>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</si>
  <si>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</si>
  <si>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</si>
  <si>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</si>
  <si>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</si>
  <si>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</si>
  <si>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</si>
  <si>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</si>
  <si>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</si>
  <si>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</si>
  <si>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</si>
  <si>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</si>
  <si>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</si>
  <si>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</si>
  <si>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</si>
  <si>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</si>
  <si>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</si>
  <si>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</si>
  <si>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</si>
  <si>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</si>
  <si>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</si>
  <si>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</si>
  <si>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</si>
  <si>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</si>
  <si>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</si>
  <si>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</si>
  <si>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1904761</t>
  </si>
  <si>
    <t>7.25% State Government of Kerala 2027</t>
  </si>
  <si>
    <t>IN2020170055</t>
  </si>
  <si>
    <t>1901994</t>
  </si>
  <si>
    <t>7.19% State Government of Uttar Pradesh 2027</t>
  </si>
  <si>
    <t>IN3320170068</t>
  </si>
  <si>
    <t>1902160</t>
  </si>
  <si>
    <t>7.25% State Government of Gujarat 2027</t>
  </si>
  <si>
    <t>IN1520170094</t>
  </si>
  <si>
    <t>668</t>
  </si>
  <si>
    <t>SBI Fixed Maturity Plan (FMP)- Series 72</t>
  </si>
  <si>
    <t>669</t>
  </si>
  <si>
    <t>SBI Fixed Maturity Plan (FMP)- Series 73</t>
  </si>
  <si>
    <t>SBI Long Duration Fund</t>
  </si>
  <si>
    <t>900286</t>
  </si>
  <si>
    <t>7.40% CGL 2062</t>
  </si>
  <si>
    <t>IN0020220094</t>
  </si>
  <si>
    <t>900284</t>
  </si>
  <si>
    <t>7.36% CGL 2052</t>
  </si>
  <si>
    <t>IN0020220086</t>
  </si>
  <si>
    <t>900069</t>
  </si>
  <si>
    <t>6.62% CGL 2051</t>
  </si>
  <si>
    <t>IN0020160092</t>
  </si>
  <si>
    <t>900285</t>
  </si>
  <si>
    <t>7.41% CGL 2036</t>
  </si>
  <si>
    <t>IN0020220102</t>
  </si>
  <si>
    <t>900139</t>
  </si>
  <si>
    <t>7.63% CGL 2059</t>
  </si>
  <si>
    <t>IN0020190057</t>
  </si>
  <si>
    <t>900159</t>
  </si>
  <si>
    <t>6.76% CGL 2061</t>
  </si>
  <si>
    <t>IN0020200401</t>
  </si>
  <si>
    <t>900146</t>
  </si>
  <si>
    <t>7.19% CGL 2060</t>
  </si>
  <si>
    <t>IN0020200039</t>
  </si>
  <si>
    <t>900167</t>
  </si>
  <si>
    <t>6.99% CGL 2051</t>
  </si>
  <si>
    <t>IN0020210194</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</si>
  <si>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</si>
  <si>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</si>
  <si>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</si>
  <si>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</si>
  <si>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</si>
  <si>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</si>
  <si>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</si>
  <si>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</si>
  <si>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</si>
  <si>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</si>
  <si>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</si>
  <si>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</si>
  <si>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</si>
  <si>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</si>
  <si>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</si>
  <si>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</si>
  <si>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</si>
  <si>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</si>
  <si>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</si>
  <si>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</si>
  <si>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673</t>
  </si>
  <si>
    <t>SBI Fixed Maturity Plan (FMP)- Series 76</t>
  </si>
  <si>
    <t>5100083</t>
  </si>
  <si>
    <t>GOI 26.04.2026 GOV</t>
  </si>
  <si>
    <t>IN000426C014</t>
  </si>
  <si>
    <t>675</t>
  </si>
  <si>
    <t>SBI Fixed Maturity Plan (FMP)- Series 78</t>
  </si>
  <si>
    <t>703782</t>
  </si>
  <si>
    <t>INE556F08KB4</t>
  </si>
  <si>
    <t>1904710</t>
  </si>
  <si>
    <t>8.48% State Government of Rajasthan 2026</t>
  </si>
  <si>
    <t>IN2920150249</t>
  </si>
  <si>
    <t>1900229</t>
  </si>
  <si>
    <t>8.82% State Government of Bihar 2026</t>
  </si>
  <si>
    <t>IN1320150049</t>
  </si>
  <si>
    <t>676</t>
  </si>
  <si>
    <t>SBI Dividend Yield Fund</t>
  </si>
  <si>
    <t>3200005</t>
  </si>
  <si>
    <t>INE0NDH25011</t>
  </si>
  <si>
    <t>677</t>
  </si>
  <si>
    <t>SBI Fixed Maturity Plan (FMP)- Series 79</t>
  </si>
  <si>
    <t>679</t>
  </si>
  <si>
    <t>SBI Fixed Maturity Plan (FMP)- Series 81</t>
  </si>
  <si>
    <t>704195</t>
  </si>
  <si>
    <t>INE774D07UT1</t>
  </si>
  <si>
    <t>800316</t>
  </si>
  <si>
    <t>Kotak Mahindra Investments Ltd.</t>
  </si>
  <si>
    <t>INE975F07IB2</t>
  </si>
  <si>
    <t>704196</t>
  </si>
  <si>
    <t>INE115A07QG8</t>
  </si>
  <si>
    <t>704138</t>
  </si>
  <si>
    <t>INE031A08871</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</si>
  <si>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</si>
  <si>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</si>
  <si>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</si>
  <si>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</si>
  <si>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</si>
  <si>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</si>
  <si>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</si>
  <si>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</si>
  <si>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</si>
  <si>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</si>
  <si>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</si>
  <si>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</si>
  <si>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BSE Sensex Index Fund</t>
  </si>
  <si>
    <t>682</t>
  </si>
  <si>
    <t>SBI Nifty 1 D Rate ETF</t>
  </si>
  <si>
    <t>684</t>
  </si>
  <si>
    <t>SBI Nifty50 Equal Weight Index Fund</t>
  </si>
  <si>
    <t>686</t>
  </si>
  <si>
    <t>SBI Energy Opportunities Fund</t>
  </si>
  <si>
    <t>101625</t>
  </si>
  <si>
    <t>Savita Oil Technologies Ltd.</t>
  </si>
  <si>
    <t>INE035D01020</t>
  </si>
  <si>
    <t>1801148</t>
  </si>
  <si>
    <t>182 DAY T-BILL 12.09.24</t>
  </si>
  <si>
    <t>IN002023Y524</t>
  </si>
  <si>
    <t>687</t>
  </si>
  <si>
    <t>SBI Automotive Opportunities Fund</t>
  </si>
  <si>
    <t>101352</t>
  </si>
  <si>
    <t>Sansera Engineering Ltd.</t>
  </si>
  <si>
    <t>INE953O01021</t>
  </si>
  <si>
    <t>100339</t>
  </si>
  <si>
    <t>Gabriel India Ltd.</t>
  </si>
  <si>
    <t>INE524A01029</t>
  </si>
  <si>
    <t>102134</t>
  </si>
  <si>
    <t>Alicon Castalloy Ltd.</t>
  </si>
  <si>
    <t>INE062D01024</t>
  </si>
  <si>
    <t>1801135</t>
  </si>
  <si>
    <t>182 DAY T-BILL 22.08.24</t>
  </si>
  <si>
    <t>IN002023Y490</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</si>
  <si>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</si>
  <si>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</si>
  <si>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</si>
  <si>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</si>
  <si>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</si>
  <si>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</si>
  <si>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</si>
  <si>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</si>
  <si>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</si>
  <si>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</si>
  <si>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</si>
  <si>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</si>
  <si>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</si>
  <si>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</si>
  <si>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</si>
  <si>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</si>
  <si>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</si>
  <si>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</si>
  <si>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</si>
  <si>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</si>
  <si>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</si>
  <si>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</si>
  <si>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</si>
  <si>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</si>
  <si>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</si>
  <si>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</si>
  <si>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</si>
  <si>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</si>
  <si>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</si>
  <si>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</si>
  <si>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</si>
  <si>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</si>
  <si>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</si>
  <si>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</si>
  <si>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</si>
  <si>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</si>
  <si>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</si>
  <si>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</si>
  <si>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</si>
  <si>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</si>
  <si>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</si>
  <si>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</si>
  <si>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</si>
  <si>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</si>
  <si>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</si>
  <si>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</si>
  <si>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</si>
  <si>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</si>
  <si>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</si>
  <si>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</si>
  <si>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</si>
  <si>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</si>
  <si>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</si>
  <si>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</si>
  <si>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</si>
  <si>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</si>
  <si>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</si>
  <si>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</si>
  <si>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</si>
  <si>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</si>
  <si>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</si>
  <si>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</si>
  <si>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</si>
  <si>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</si>
  <si>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</si>
  <si>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</si>
  <si>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</si>
  <si>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</si>
  <si>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</si>
  <si>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</si>
  <si>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</si>
  <si>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</si>
  <si>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</si>
  <si>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</si>
  <si>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</si>
  <si>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</si>
  <si>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</si>
  <si>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</si>
  <si>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</si>
  <si>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</si>
  <si>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</si>
  <si>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</si>
  <si>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</si>
  <si>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</si>
  <si>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</si>
  <si>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</si>
  <si>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</si>
  <si>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</si>
  <si>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</si>
  <si>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</si>
  <si>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</si>
  <si>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</si>
  <si>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</si>
  <si>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</si>
  <si>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</si>
  <si>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</si>
  <si>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</si>
  <si>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</si>
  <si>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</si>
  <si>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</si>
  <si>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</si>
  <si>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</si>
  <si>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</si>
  <si>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</si>
  <si>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</si>
  <si>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</si>
  <si>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</si>
  <si>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</si>
  <si>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</si>
  <si>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</si>
  <si>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81</t>
  </si>
  <si>
    <t>SBI-BSE-SENSEX-IF</t>
  </si>
  <si>
    <t>LIQUIDSBI</t>
  </si>
  <si>
    <t>SN50EWIF</t>
  </si>
  <si>
    <t>SEOF</t>
  </si>
  <si>
    <t>SBI-AOF</t>
  </si>
  <si>
    <t>Back to Index</t>
  </si>
  <si>
    <t>Scheme Code</t>
  </si>
  <si>
    <t>Scheme Short code</t>
  </si>
  <si>
    <t>Scheme Name</t>
  </si>
  <si>
    <t>Long</t>
  </si>
  <si>
    <t>Index Futures</t>
  </si>
  <si>
    <t>Name of the Instrument</t>
  </si>
  <si>
    <t>Long / Short</t>
  </si>
  <si>
    <t>Industry ^</t>
  </si>
  <si>
    <t>Market value 
(Rs. in Lakhs)</t>
  </si>
  <si>
    <t>Derivatives Total</t>
  </si>
  <si>
    <t>DERIVATIVES</t>
  </si>
  <si>
    <t>HDFC Bank Ltd. 25-JUL-24</t>
  </si>
  <si>
    <t>Short</t>
  </si>
  <si>
    <t>Stock Futures</t>
  </si>
  <si>
    <t>Kotak Mahindra Bank Ltd. 25-JUL-24</t>
  </si>
  <si>
    <t>Indus Towers Ltd. 25-JUL-24</t>
  </si>
  <si>
    <t>Reliance Industries Ltd. 29-AUG-24</t>
  </si>
  <si>
    <t>L&amp;T Finance Ltd. 25-JUL-24</t>
  </si>
  <si>
    <t>National Aluminium Company Ltd. 25-JUL-24</t>
  </si>
  <si>
    <t>State Bank of India 25-JUL-24</t>
  </si>
  <si>
    <t>Tata Consultancy Services Ltd. 25-JUL-24</t>
  </si>
  <si>
    <t>Tata Motors Ltd. 25-JUL-24</t>
  </si>
  <si>
    <t>Adani Ports and Special Economic Zone Ltd. 25-JUL-24</t>
  </si>
  <si>
    <t>Mahindra &amp; Mahindra Ltd. 25-JUL-24</t>
  </si>
  <si>
    <t>DLF Ltd. 25-JUL-24</t>
  </si>
  <si>
    <t>GMR Airports Infrastructure Ltd. 25-JUL-24</t>
  </si>
  <si>
    <t>Ambuja Cements Ltd. 25-JUL-24</t>
  </si>
  <si>
    <t>Bharat Heavy Electricals Ltd. 25-JUL-24</t>
  </si>
  <si>
    <t>Vodafone Idea Ltd. 25-JUL-24</t>
  </si>
  <si>
    <t>REC Ltd. 25-JUL-24</t>
  </si>
  <si>
    <t>Canara Bank 25-JUL-24</t>
  </si>
  <si>
    <t>Bank of Baroda 25-JUL-24</t>
  </si>
  <si>
    <t>ACC Ltd. 25-JUL-24</t>
  </si>
  <si>
    <t>Manappuram Finance Ltd. 25-JUL-24</t>
  </si>
  <si>
    <t>Tech Mahindra Ltd. 25-JUL-24</t>
  </si>
  <si>
    <t>Bajaj Auto Ltd. 25-JUL-24</t>
  </si>
  <si>
    <t>Coforge Ltd. 25-JUL-24</t>
  </si>
  <si>
    <t>Tata Steel Ltd. 25-JUL-24</t>
  </si>
  <si>
    <t>Zydus Lifesciences Ltd. 25-JUL-24</t>
  </si>
  <si>
    <t>Berger Paints India Ltd. 25-JUL-24</t>
  </si>
  <si>
    <t>Reliance Industries Ltd. 25-JUL-24</t>
  </si>
  <si>
    <t>Hindalco Industries Ltd. 25-JUL-24</t>
  </si>
  <si>
    <t>Tata Power Company Ltd. 25-JUL-24</t>
  </si>
  <si>
    <t>Bajaj Finance Ltd. 25-JUL-24</t>
  </si>
  <si>
    <t>Hindustan Aeronautics Ltd. 25-JUL-24</t>
  </si>
  <si>
    <t>Oberoi Realty Ltd. 25-JUL-24</t>
  </si>
  <si>
    <t>Bharat Electronics Ltd. 25-JUL-24</t>
  </si>
  <si>
    <t>Axis Bank Ltd. 25-JUL-24</t>
  </si>
  <si>
    <t>Jindal Steel &amp; Power Ltd. 25-JUL-24</t>
  </si>
  <si>
    <t>Coal India Ltd. 25-JUL-24</t>
  </si>
  <si>
    <t>Bajaj Finserv Ltd. 25-JUL-24</t>
  </si>
  <si>
    <t>Dixon Technologies (India) Ltd. 25-JUL-24</t>
  </si>
  <si>
    <t>JSW Steel Ltd. 25-JUL-24</t>
  </si>
  <si>
    <t>Infosys Ltd. 25-JUL-24</t>
  </si>
  <si>
    <t>Indian Oil Corporation Ltd. 25-JUL-24</t>
  </si>
  <si>
    <t>Aditya Birla Capital Ltd. 25-JUL-24</t>
  </si>
  <si>
    <t>Sun Pharmaceutical Industries Ltd. 25-JUL-24</t>
  </si>
  <si>
    <t>NMDC Ltd. 25-JUL-24</t>
  </si>
  <si>
    <t>ICICI Bank Ltd. 25-JUL-24</t>
  </si>
  <si>
    <t>GAIL (India) Ltd. 25-JUL-24</t>
  </si>
  <si>
    <t>Larsen &amp; Toubro Ltd. 25-JUL-24</t>
  </si>
  <si>
    <t>United Spirits Ltd. 25-JUL-24</t>
  </si>
  <si>
    <t>HCL Technologies Ltd. 25-JUL-24</t>
  </si>
  <si>
    <t>Container Corporation of India Ltd. 25-JUL-24</t>
  </si>
  <si>
    <t>Interglobe Aviation Ltd. 25-JUL-24</t>
  </si>
  <si>
    <t>Oil &amp; Natural Gas Corporation Ltd. 25-JUL-24</t>
  </si>
  <si>
    <t>Nestle India Ltd. 25-JUL-24</t>
  </si>
  <si>
    <t>Piramal Enterprises Ltd. 25-JUL-24</t>
  </si>
  <si>
    <t>Bharat Petroleum Corporation Ltd. 25-JUL-24</t>
  </si>
  <si>
    <t>Bharti Airtel Ltd. 25-JUL-24</t>
  </si>
  <si>
    <t>SBI Life Insurance Co. Ltd. 25-JUL-24</t>
  </si>
  <si>
    <t>Titan Company Ltd. 25-JUL-24</t>
  </si>
  <si>
    <t>Trent Ltd. 25-JUL-24</t>
  </si>
  <si>
    <t>Colgate Palmolive (India) Ltd. 25-JUL-24</t>
  </si>
  <si>
    <t>Apollo Tyres Ltd. 25-JUL-24</t>
  </si>
  <si>
    <t>Voltas Ltd. 25-JUL-24</t>
  </si>
  <si>
    <t>Indian Railway Catering &amp; Tourism Corporation Ltd. 25-JUL-24</t>
  </si>
  <si>
    <t>Dabur India Ltd. 25-JUL-24</t>
  </si>
  <si>
    <t>Polycab India Ltd. 25-JUL-24</t>
  </si>
  <si>
    <t>Vedanta Ltd. 25-JUL-24</t>
  </si>
  <si>
    <t>Hindustan Petroleum Corporation Ltd. 25-JUL-24</t>
  </si>
  <si>
    <t>Hindustan Unilever Ltd. 25-JUL-24</t>
  </si>
  <si>
    <t>NTPC Ltd. 25-JUL-24</t>
  </si>
  <si>
    <t>Granules India Ltd. 25-JUL-24</t>
  </si>
  <si>
    <t>Cipla Ltd. 25-JUL-24</t>
  </si>
  <si>
    <t>ITC Ltd. 25-JUL-24</t>
  </si>
  <si>
    <t>Marico Ltd. 25-JUL-24</t>
  </si>
  <si>
    <t>Siemens Ltd. 25-JUL-24</t>
  </si>
  <si>
    <t>IDFC Ltd. 25-JUL-24</t>
  </si>
  <si>
    <t>Maruti Suzuki India Ltd. 25-JUL-24</t>
  </si>
  <si>
    <t>Oracle Financial Services Software Ltd. 25-JUL-24</t>
  </si>
  <si>
    <t>HDFC Life Insurance Company Ltd. 25-JUL-24</t>
  </si>
  <si>
    <t>Apollo Hospitals Enterprise Ltd. 25-JUL-24</t>
  </si>
  <si>
    <t>Godrej Consumer Products Ltd. 25-JUL-24</t>
  </si>
  <si>
    <t>Shriram Finance Ltd. 25-JUL-24</t>
  </si>
  <si>
    <t>IndusInd Bank Ltd. 25-JUL-24</t>
  </si>
  <si>
    <t>Biocon Ltd. 25-JUL-24</t>
  </si>
  <si>
    <t>Aurobindo Pharma Ltd. 25-JUL-24</t>
  </si>
  <si>
    <t>Alkem Laboratories Ltd. 25-JUL-24</t>
  </si>
  <si>
    <t>Wipro Ltd. 25-JUL-24</t>
  </si>
  <si>
    <t>Power Grid Corporation of India Ltd. 25-JUL-24</t>
  </si>
  <si>
    <t>Jubilant Foodworks Ltd. 25-JUL-24</t>
  </si>
  <si>
    <t>Godrej Properties Ltd. 25-JUL-24</t>
  </si>
  <si>
    <t>Cummins India Ltd. 25-JUL-24</t>
  </si>
  <si>
    <t>ICICI Bank Ltd. 29-AUG-24</t>
  </si>
  <si>
    <t>Lupin Ltd. 25-JUL-24</t>
  </si>
  <si>
    <t>HDFC Asset Management Co. Ltd. 25-JUL-24</t>
  </si>
  <si>
    <t>The Federal Bank Ltd. 25-JUL-24</t>
  </si>
  <si>
    <t>Shree Cement Ltd. 25-JUL-24</t>
  </si>
  <si>
    <t>Asian Paints Ltd. 25-JUL-24</t>
  </si>
  <si>
    <t>Indian Energy Exchange Ltd. 25-JUL-24</t>
  </si>
  <si>
    <t>Exide Industries Ltd. 25-JUL-24</t>
  </si>
  <si>
    <t>RBL Bank Ltd. 25-JUL-24</t>
  </si>
  <si>
    <t>Bharti Airtel Ltd. 29-AUG-24</t>
  </si>
  <si>
    <t>LTIMindtree Ltd. 25-JUL-24</t>
  </si>
  <si>
    <t>Bosch Ltd. 25-JUL-24</t>
  </si>
  <si>
    <t>Coromandel International Ltd. 25-JUL-24</t>
  </si>
  <si>
    <t>Mahindra &amp; Mahindra Financial Services Ltd. 25-JUL-24</t>
  </si>
  <si>
    <t>Muthoot Finance Ltd. 25-JUL-24</t>
  </si>
  <si>
    <t>LIC Housing Finance Ltd. 25-JUL-24</t>
  </si>
  <si>
    <t>Bharat Forge Ltd. 25-JUL-24</t>
  </si>
  <si>
    <t>L&amp;T Technology Services Ltd. 25-JUL-24</t>
  </si>
  <si>
    <t>Adani Enterprises Ltd. 25-JUL-24</t>
  </si>
  <si>
    <t>Power Finance Corporation Ltd. 25-JUL-24</t>
  </si>
  <si>
    <t>Ashok Leyland Ltd. 25-JUL-24</t>
  </si>
  <si>
    <t>Multi Commodity Exchange of India Ltd. 25-JUL-24</t>
  </si>
  <si>
    <t>Tata Consumer Products Ltd. 25-JUL-24</t>
  </si>
  <si>
    <t>Petronet LNG Ltd. 25-JUL-24</t>
  </si>
  <si>
    <t>Glenmark Pharmaceuticals Ltd. 25-JUL-24</t>
  </si>
  <si>
    <t>UPL Ltd. 25-JUL-24</t>
  </si>
  <si>
    <t>Havells India Ltd. 25-JUL-24</t>
  </si>
  <si>
    <t>Steel Authority of India Ltd. 25-JUL-24</t>
  </si>
  <si>
    <t>Mphasis Ltd. 25-JUL-24</t>
  </si>
  <si>
    <t>Max Financial Services Ltd. 25-JUL-24</t>
  </si>
  <si>
    <t>Tata Communications Ltd. 25-JUL-24</t>
  </si>
  <si>
    <t>Aarti Industries Ltd. 25-JUL-24</t>
  </si>
  <si>
    <t>Divi's Laboratories Ltd. 25-JUL-24</t>
  </si>
  <si>
    <t>Birlasoft Ltd. 25-JUL-24</t>
  </si>
  <si>
    <t>Crompton Greaves Consumer Electricals Ltd. 25-JUL-24</t>
  </si>
  <si>
    <t>Hero MotoCorp Ltd. 25-JUL-24</t>
  </si>
  <si>
    <t>Dalmia Bharat Ltd. 25-JUL-24</t>
  </si>
  <si>
    <t>Bandhan Bank Ltd. 25-JUL-24</t>
  </si>
  <si>
    <t>Hindustan Copper Ltd. 25-JUL-24</t>
  </si>
  <si>
    <t>PI Industries Ltd. 25-JUL-24</t>
  </si>
  <si>
    <t>Persistent Systems Ltd. 25-JUL-24</t>
  </si>
  <si>
    <t>Balkrishna Industries Ltd. 25-JUL-24</t>
  </si>
  <si>
    <t>Laurus Labs Ltd. 25-JUL-24</t>
  </si>
  <si>
    <t>City Union Bank Ltd. 25-JUL-24</t>
  </si>
  <si>
    <t>Samvardhana Motherson International Ltd. 25-JUL-24</t>
  </si>
  <si>
    <t>Pidilite Industries Ltd. 29-AUG-24</t>
  </si>
  <si>
    <t>Indraprastha Gas Ltd. 25-JUL-24</t>
  </si>
  <si>
    <t>TVS Motor Company Ltd. 25-JUL-24</t>
  </si>
  <si>
    <t>Punjab National Bank 25-JUL-24</t>
  </si>
  <si>
    <t>Britannia Industries Ltd. 25-JUL-24</t>
  </si>
  <si>
    <t>Abbott India Ltd. 25-JUL-24</t>
  </si>
  <si>
    <t>Pidilite Industries Ltd. 25-JUL-24</t>
  </si>
  <si>
    <t>ABB India Ltd. 25-JUL-24</t>
  </si>
  <si>
    <t>Aditya Birla Fashion and Retail Ltd. 25-JUL-24</t>
  </si>
  <si>
    <t>Can Fin Homes Ltd. 25-JUL-24</t>
  </si>
  <si>
    <t>Bata India Ltd. 25-JUL-24</t>
  </si>
  <si>
    <t>IDFC First Bank Ltd. 25-JUL-24</t>
  </si>
  <si>
    <t>MRF Ltd. 25-JUL-24</t>
  </si>
  <si>
    <t>Escorts Kubota Ltd. 25-JUL-24</t>
  </si>
  <si>
    <t>Info Edge (India) Ltd. 25-JUL-24</t>
  </si>
  <si>
    <t>Metropolis Healthcare Ltd. 25-JUL-24</t>
  </si>
  <si>
    <t>Torrent Pharmaceuticals Ltd. 25-JUL-24</t>
  </si>
  <si>
    <t>Gujarat Narmada Valley Fertilizers &amp; Chemicals Ltd. 25-JUL-24</t>
  </si>
  <si>
    <t>The India Cements Ltd. 25-JUL-24</t>
  </si>
  <si>
    <t>SRF Ltd. 25-JUL-24</t>
  </si>
  <si>
    <t>Atul Ltd. 25-JUL-24</t>
  </si>
  <si>
    <t>Chambal Fertilisers and Chemicals Ltd. 25-JUL-24</t>
  </si>
  <si>
    <t>Balrampur Chini Mills Ltd. 25-JUL-24</t>
  </si>
  <si>
    <t>ICICI Lombard General Insurance Company Ltd. 25-JUL-24</t>
  </si>
  <si>
    <t>Bharat Electronics Ltd. 29-AUG-24</t>
  </si>
  <si>
    <t>Petronet LNG Ltd. 29-AUG-24</t>
  </si>
  <si>
    <t>Bandhan Bank Ltd. 29-AUG-24</t>
  </si>
  <si>
    <t>Eicher Motors Ltd. 25-JUL-24</t>
  </si>
  <si>
    <t>Syngene International Ltd. 25-JUL-24</t>
  </si>
  <si>
    <t>Dr. Lal Path labs Ltd. 25-JUL-24</t>
  </si>
  <si>
    <t>SBI Cards &amp; Payment Services Ltd. 25-JUL-24</t>
  </si>
  <si>
    <t>ICICI Prudential Life Insurance Company Ltd. 25-JUL-24</t>
  </si>
  <si>
    <t>Indian Oil Corporation Ltd. 29-AUG-24</t>
  </si>
  <si>
    <t>Power Finance Corporation Ltd. 29-AUG-24</t>
  </si>
  <si>
    <t>Oil &amp; Natural Gas Corporation Ltd. 29-AUG-24</t>
  </si>
  <si>
    <t>Coal India Ltd. 29-AUG-24</t>
  </si>
  <si>
    <t>Vodafone Idea Ltd. 29-AUG-24</t>
  </si>
  <si>
    <t>Hindalco Industries Ltd. 29-AUG-24</t>
  </si>
  <si>
    <t>Cholamandalam Investment &amp; Finance Co. Ltd. 25-JUL-24</t>
  </si>
  <si>
    <t>The Federal Bank Ltd. 29-AUG-24</t>
  </si>
  <si>
    <t>Kotak Mahindra Bank Ltd. 29-AUG-24</t>
  </si>
  <si>
    <t>Mahanagar Gas Ltd. 25-JUL-24</t>
  </si>
  <si>
    <t>The Indian Hotels Company Ltd. 25-JUL-24</t>
  </si>
  <si>
    <t>United Breweries Ltd. 25-JUL-24</t>
  </si>
  <si>
    <t>JK Cement Ltd. 25-JUL-24</t>
  </si>
  <si>
    <t>Tata Chemicals Ltd. 25-JUL-24</t>
  </si>
  <si>
    <t>Deepak Nitrite Ltd. 25-JUL-24</t>
  </si>
  <si>
    <t>Grasim Industries Ltd. 25-JUL-24</t>
  </si>
  <si>
    <t>IPCA Laboratories Ltd. 25-JUL-24</t>
  </si>
  <si>
    <t>NTPC Ltd. 29-AUG-24</t>
  </si>
  <si>
    <t>DLF Ltd. 29-AUG-24</t>
  </si>
  <si>
    <t>REC Ltd. 29-AUG-24</t>
  </si>
  <si>
    <t>Margin amount for Derivative positions</t>
  </si>
  <si>
    <t>#</t>
  </si>
  <si>
    <t>SBI Savings Fund - Direct Plan - Growth Option</t>
  </si>
  <si>
    <t>SBI Magnum Low Duration Fund - Direct Plan - Growth Option</t>
  </si>
  <si>
    <t>5. Aggregate investments by other schemes of SBI Mutual Fund at the end of the period is Rs.64,566.92 Lakhs</t>
  </si>
  <si>
    <t>5. Aggregate investments by other schemes of SBI Mutual Fund at the end of the period is Rs.2,76,944.40 Lakhs</t>
  </si>
  <si>
    <t>5. Aggregate investments by other schemes of SBI Mutual Fund at the end of the period is Rs.91,583.02 Lakhs</t>
  </si>
  <si>
    <t>Corporate Debt Market Development Fund-A2</t>
  </si>
  <si>
    <t>f) Compulsory Convertible Debentures</t>
  </si>
  <si>
    <t>Bank Nifty Index  31-07-2024</t>
  </si>
  <si>
    <t>Nifty Index 25-07-2024</t>
  </si>
  <si>
    <t>d) Real Estate Investment Trust</t>
  </si>
  <si>
    <t>Non Convertible Preference Shares</t>
  </si>
  <si>
    <t>L&amp;T Metro Rail (Hyderabad) Ltd.</t>
  </si>
  <si>
    <t>Call/Put</t>
  </si>
  <si>
    <t>Notional Value
(Rs. in Lakhs)</t>
  </si>
  <si>
    <t>INTEREST RATE SWAPS</t>
  </si>
  <si>
    <t>ICICI Securities Primary Dealership Ltd. 30-12-2024</t>
  </si>
  <si>
    <t>BNP Paribas 30-12-2024</t>
  </si>
  <si>
    <t>State Bank of India 30-12-2024</t>
  </si>
  <si>
    <t>SYMBOL / TICKER</t>
  </si>
  <si>
    <t>NSE</t>
  </si>
  <si>
    <t>BSE</t>
  </si>
  <si>
    <t>ESG Score</t>
  </si>
  <si>
    <t>Link to Business Responsibility and Sustainability Reporting (BRSR) disclosures</t>
  </si>
  <si>
    <t>Weighted Average ESG Score</t>
  </si>
  <si>
    <t>5. Weighted Average ESG Score : ESG Score of Unrated Securities, TREPS / Reverse Repo Investments and Other Current Assets / (Liabilities) is considered as 0 for calculation of Weighted Average ESG Score.
    Security wise ESG scores disclosed above are as provided by CRISIL which is AMFI empanelled ESG rating provider.</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</si>
  <si>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</si>
  <si>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</si>
  <si>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</si>
  <si>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S**</t>
  </si>
  <si>
    <t>A**</t>
  </si>
  <si>
    <t>Sanofi Consumer Healthcare India Ltd.</t>
  </si>
  <si>
    <t>R**,PP**</t>
  </si>
  <si>
    <t>Scheme Risk-O-Meter</t>
  </si>
  <si>
    <t>Benchmark Risk-O-Meter</t>
  </si>
  <si>
    <t>Benchmark Name : NIFTY100 ESG TRI</t>
  </si>
  <si>
    <t>Benchmark Name : NIFTY LARGE MIDCAP 250 TRI</t>
  </si>
  <si>
    <t>Benchmark Name : BSE 500 TRI</t>
  </si>
  <si>
    <t>Benchmark Name : NIFTY MNC TRI</t>
  </si>
  <si>
    <t>Benchmark Name : CRISIL HYBRID 35+65 - AGGRESSIVE INDEX</t>
  </si>
  <si>
    <t>Benchmark Name : CRISIL MEDIUM TO LONG DURATION DEBT A-III INDEX</t>
  </si>
  <si>
    <t>Benchmark Name : NIFTY INDIA CONSUMPTION TRI</t>
  </si>
  <si>
    <t>Benchmark Name : BSE TECK TRI</t>
  </si>
  <si>
    <t>Benchmark Name : BSE HC TRI</t>
  </si>
  <si>
    <t>Benchmark Name : NIFTY 50 TRI</t>
  </si>
  <si>
    <t>Benchmark Name : NIFTY 50 HYBRID COMPOSITE DEBT 15:85 INDEX</t>
  </si>
  <si>
    <t>Benchmark Name : CRISIL LIQUID OVERNIGHT INDEX</t>
  </si>
  <si>
    <t>Benchmark Name : NIFTY MEDIUM DURATION DEBT INDEX A-III</t>
  </si>
  <si>
    <t>Benchmark Name : NIFTY LIQUID INDEX A-I</t>
  </si>
  <si>
    <t>Benchmark Name : CRISIL DYNAMIC BOND A-III INDEX</t>
  </si>
  <si>
    <t>Benchmark Name : CRISIL MONEY MARKET A-I INDEX</t>
  </si>
  <si>
    <t>Benchmark Name : NIFTY CREDIT RISK BOND INDEX B-II</t>
  </si>
  <si>
    <t>Benchmark Name : CRISIL ULTRA SHORT DURATION DEBT A-I INDEX</t>
  </si>
  <si>
    <t>Benchmark Name : NIFTY MIDCAP 150 TRI</t>
  </si>
  <si>
    <t>Benchmark Name : NIFTY 10 YR BENCHMARK G-SEC</t>
  </si>
  <si>
    <t>Benchmark Name : NIFTY COMMODITIES TRI</t>
  </si>
  <si>
    <t>Benchmark Name : NIFTY ALL DURATION G-SEC INDEX</t>
  </si>
  <si>
    <t>Benchmark Name : 45% BSE 500 TRI + 40% CRISIL COMPOSITE BOND FUND INDEX + 10% DOMESTIC PRICES OF GOLD + 5% DOMESTIC PRICES OF SILVER</t>
  </si>
  <si>
    <t>Benchmark Name : BSE 100 TRI</t>
  </si>
  <si>
    <t>Benchmark Name : NIFTY 50 ARBITRAGE</t>
  </si>
  <si>
    <t>Benchmark Name : NIFTY INFRASTRUCTURE TRI</t>
  </si>
  <si>
    <t>Benchmark Name : CRISIL LOW DURATION DEBT A-I INDEX</t>
  </si>
  <si>
    <t>Benchmark Name : CRISIL SHORT DURATION DEBT A-II INDEX</t>
  </si>
  <si>
    <t>Benchmark Name : PRICE OF GOLD</t>
  </si>
  <si>
    <t>Benchmark Name : BSE PSU TRI</t>
  </si>
  <si>
    <t>Benchmark Name : BSE SENSEX TRI</t>
  </si>
  <si>
    <t>Benchmark Name : BSE 250 SMALL CAP TRI</t>
  </si>
  <si>
    <t>Benchmark Name : NIFTY BANKING &amp; PSU DEBT INDEX A-II</t>
  </si>
  <si>
    <t>Benchmark Name : NIFTY FINANCIAL SERVICES TRI</t>
  </si>
  <si>
    <t>Benchmark Name : NIFTY NEXT 50 TRI</t>
  </si>
  <si>
    <t>Benchmark Name : NIFTY BANK TRI</t>
  </si>
  <si>
    <t>Benchmark Name : NIFTY EQUITY SAVINGS INDEX</t>
  </si>
  <si>
    <t>Benchmark Name : BSE SENSEX NEXT 50 TRI</t>
  </si>
  <si>
    <t>Benchmark Name : NIFTY 200 QUALITY 30 INDEX TRI</t>
  </si>
  <si>
    <t>Benchmark Name : NIFTY CORPORATE BOND INDEX A-II</t>
  </si>
  <si>
    <t>Benchmark Name : CRISIL LONG TERM DEBT INDEX</t>
  </si>
  <si>
    <t>Benchmark Name : CRISIL MEDIUM TERM DEBT INDEX</t>
  </si>
  <si>
    <t>Benchmark Name : NIFTY SHORT DURATION DEBT INDEX A-II</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</si>
  <si>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</si>
  <si>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</si>
  <si>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</si>
  <si>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</si>
  <si>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</si>
  <si>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</si>
  <si>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</si>
  <si>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</si>
  <si>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</si>
  <si>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NIFTY SMALLCAP 250 TRI</t>
  </si>
  <si>
    <t>Benchmark Name : CRISIL IBX GILT INDEX – JUNE 2036</t>
  </si>
  <si>
    <t>Benchmark Name : CRISIL IBX GILT INDEX – APRIL 2029</t>
  </si>
  <si>
    <t>Benchmark Name : CRISIL IBX SDL INDEX – SEPTEMBER 2027</t>
  </si>
  <si>
    <t>Benchmark Name : CRISIL LONG DURATION DEBT A-III INDEX</t>
  </si>
  <si>
    <t>Benchmark Name : NIFTY 500 TRI</t>
  </si>
  <si>
    <t>Benchmark Name : NIFTY 1D RATE INDEX</t>
  </si>
  <si>
    <t>Benchmark Name : NIFTY50 EQUAL WEIGHT TRI</t>
  </si>
  <si>
    <t>Benchmark Name : NIFTY ENERGY TRI</t>
  </si>
  <si>
    <t>Benchmark Name : NIFTY AUTO TRI</t>
  </si>
  <si>
    <t>#  -&gt; Less Than 0.005% ; A**  -&gt; Awaiting Listing on Stock Exchanges ;  T** -&gt; Thinly Traded Securities ;  N** -&gt; Non Traded Securities ; I**  -&gt; Illiquid Shares ; R** -&gt; Rights Entitalment ; P**    Preference Shares ; W** Warrants ; PP* Partly Paid; S** --&gt; Suspended forTrading; CP** -&gt; The Company has sent First Call Notice for Partly paid-up equity shares hence shares are suspended temporary for trading.</t>
  </si>
  <si>
    <t>CP**</t>
  </si>
  <si>
    <t>https://www.bseindia.com/xml-data/corpfiling/AttachHis/5e20b409-101c-476e-a64f-ab4d225727eb.pdf</t>
  </si>
  <si>
    <t>https://www.bseindia.com/xml-data/corpfiling/AttachHis/25cc7fbc-154b-4463-928d-c95f2d8c5c9c.pdf</t>
  </si>
  <si>
    <t>https://www.bseindia.com/xml-data/corpfiling/AttachHis/974f47e6-933e-4b4f-9218-e08f314011d2.pdf</t>
  </si>
  <si>
    <t>https://www.bseindia.com/xml-data/corpfiling/AttachHis//870f4f65-7841-4a91-b472-d91921db1635.pdf</t>
  </si>
  <si>
    <t>https://www.bseindia.com/xml-data/corpfiling/AttachHis//39f1ba1b-3b2e-4df4-9e78-c880859bf0df.pdf</t>
  </si>
  <si>
    <t>https://www.bseindia.com/xml-data/corpfiling/AttachHis/b22b182c-3ce9-4ea9-85b9-61d868eedc0e.pdf</t>
  </si>
  <si>
    <t>https://www.bseindia.com/xml-data/corpfiling/AttachHis/af7bf28e-4b46-4584-9749-370ab9b5396d.pdf</t>
  </si>
  <si>
    <t>https://www.bseindia.com/xml-data/corpfiling/AttachHis//1ec57734-63db-4473-8409-778d60a77c31.pdf</t>
  </si>
  <si>
    <t>https://www.bseindia.com/xml-data/corpfiling/AttachHis//ca2d3166-75ea-4054-a59d-dbf4ee02fbcd.pdf</t>
  </si>
  <si>
    <t>https://www.bseindia.com/xml-data/corpfiling/AttachHis/59db00b1-c5f7-4cd7-9831-60f5b738f459.pdf</t>
  </si>
  <si>
    <t>https://www.bseindia.com/stockinfo/AnnPdfOpen.aspx?Pname=a4e255ff-912a-4a75-b70d-454bb2326907.pdf</t>
  </si>
  <si>
    <t>https://www.bseindia.com/xml-data/corpfiling/AttachHis//b51157a9-1cd9-46d2-9e2d-09cf64fbbe3f.pdf</t>
  </si>
  <si>
    <t>https://www.bseindia.com/xml-data/corpfiling/AttachHis/2f629b99-2387-483c-8557-8aa62eeb1b06.pdf</t>
  </si>
  <si>
    <t>https://www.bseindia.com/xml-data/corpfiling/AttachHis//57aa00bc-63d7-4dfd-886b-2f590de378fc.pdf</t>
  </si>
  <si>
    <t>https://www.bseindia.com/xml-data/corpfiling/AttachHis/ea89532b-3fea-44b1-b3d6-ad1cefbee04f.pdf</t>
  </si>
  <si>
    <t>https://www.bseindia.com/xml-data/corpfiling/AttachHis/82acc14b-7fdd-4403-80b8-67c700725a59.pdf</t>
  </si>
  <si>
    <t>https://www.bseindia.com/stockinfo/AnnPdfOpen.aspx?Pname=7647aa83-bf37-43da-a79d-978cbb2f16ab.pdf</t>
  </si>
  <si>
    <t>https://www.bseindia.com/stockinfo/AnnPdfOpen.aspx?Pname=9654d686-2669-4c4b-9134-bb0ee3dcf47a.pdf</t>
  </si>
  <si>
    <t>https://www.bseindia.com/stockinfo/AnnPdfOpen.aspx?Pname=583218db-668e-4027-b9d9-383a9e87afee.pdf</t>
  </si>
  <si>
    <t>https://www.bseindia.com/xml-data/corpfiling/AttachHis/ace149a2-2621-4c0d-9a2c-a7d69c8e304e.pdf</t>
  </si>
  <si>
    <t>https://www.bseindia.com/xml-data/corpfiling/AttachHis/47c67d7a-d54b-430d-a80e-1666981c1fe6.pdf</t>
  </si>
  <si>
    <t>https://www.bseindia.com/xml-data/corpfiling/AttachHis/2702bdda-65e4-4330-9a5d-f7c950585676.pdf</t>
  </si>
  <si>
    <t>https://www.bseindia.com/xml-data/corpfiling/AttachHis/1889da69-6e30-45e9-9474-08bf19ab0f8c.pdf</t>
  </si>
  <si>
    <t>https://www.bseindia.com/xml-data/corpfiling/AttachHis//7be1a427-409d-4296-bd92-9f609d26539a.pdf</t>
  </si>
  <si>
    <t>https://www.bseindia.com/stockinfo/AnnPdfOpen.aspx?Pname=b8d68495-1d5d-4d25-8325-abd1fe7d9f97.pdf</t>
  </si>
  <si>
    <t>https://www.bseindia.com/stockinfo/AnnPdfOpen.aspx?Pname=93ec4386-d19d-4c26-9eb2-06ff0942c416.pdf</t>
  </si>
  <si>
    <t>https://www.bseindia.com/xml-data/corpfiling/AttachHis/cea0b984-aea4-44da-a149-9b715444d033.pdf</t>
  </si>
  <si>
    <t>https://www.bseindia.com/xml-data/corpfiling/AttachHis/d9d8ab8c-f0a0-487a-b711-4840dee84a79.pdf</t>
  </si>
  <si>
    <t>https://www.bseindia.com/xml-data/corpfiling/AttachHis/35d46686-9499-482a-914c-0d1f8f13b6d5.pdf</t>
  </si>
  <si>
    <t>https://www.bseindia.com/stock-share-price/fsn-e-commerce-ventures-ltd/nykaa/543384/financials-annual-reports/</t>
  </si>
  <si>
    <t>https://www.bseindia.com/stockinfo/AnnPdfOpen.aspx?Pname=57690c8b-fa80-43c8-a1a4-110c2408856a.pdf</t>
  </si>
  <si>
    <t>https://www.bseindia.com/stockinfo/AnnPdfOpen.aspx?Pname=d11f8c09-8ce0-42c8-b94e-0d1c85e4d436.pdf</t>
  </si>
  <si>
    <t>https://www.bseindia.com/xml-data/corpfiling/AttachLive/2ff1a8a1-f253-4fdb-afc0-2b9544fd5094.pdf</t>
  </si>
  <si>
    <t>https://www.bseindia.com/xml-data/corpfiling/AttachLive/eed717df-23ba-4b6e-9bcc-153cd926c96e.pdf</t>
  </si>
  <si>
    <t>https://www.bseindia.com/xml-data/corpfiling/AttachHis//d7845c89-dfef-460b-bf93-275764388d82.pdf</t>
  </si>
  <si>
    <t>https://www.bseindia.com/xml-data/corpfiling/AttachHis//7255f3ee-e102-4dca-ac7d-4b279447b296.pdf</t>
  </si>
  <si>
    <t>https://www.bseindia.com/xml-data/corpfiling/AttachHis/586499b0-5343-4dc7-91f7-671e6ecc2e58.pdf</t>
  </si>
  <si>
    <t>https://query.prod.cms.rt.microsoft.com/cms/api/am/binary/RW1lMjE</t>
  </si>
  <si>
    <t>Not Available</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</si>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</sst>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81">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4" fontId="14" fillId="0" borderId="0" xfId="1" applyFont="1" applyFill="1"/>
    <xf numFmtId="164" fontId="7" fillId="0" borderId="1" xfId="1" applyFont="1" applyFill="1" applyBorder="1" applyAlignment="1">
      <alignment vertical="center"/>
    </xf>
    <xf numFmtId="164" fontId="7" fillId="0" borderId="1" xfId="1" applyFont="1" applyFill="1" applyBorder="1" applyAlignment="1">
      <alignment vertical="center" wrapText="1"/>
    </xf>
    <xf numFmtId="0" fontId="8" fillId="0" borderId="1" xfId="0" applyFont="1" applyBorder="1" applyAlignment="1">
      <alignment vertical="center"/>
    </xf>
    <xf numFmtId="164" fontId="8" fillId="0" borderId="1" xfId="1" applyFont="1" applyFill="1" applyBorder="1" applyAlignment="1">
      <alignment vertical="center"/>
    </xf>
    <xf numFmtId="164" fontId="8" fillId="0" borderId="1" xfId="1" applyFont="1" applyFill="1" applyBorder="1" applyAlignment="1">
      <alignment vertical="center" wrapText="1"/>
    </xf>
    <xf numFmtId="164" fontId="8" fillId="0" borderId="1" xfId="1" applyFont="1" applyFill="1" applyBorder="1"/>
    <xf numFmtId="164" fontId="7" fillId="0" borderId="1" xfId="1" applyFont="1" applyFill="1" applyBorder="1"/>
    <xf numFmtId="166" fontId="7" fillId="0" borderId="0" xfId="1" applyNumberFormat="1" applyFont="1"/>
    <xf numFmtId="164" fontId="2" fillId="0" borderId="5" xfId="1" applyFont="1" applyFill="1" applyBorder="1" applyAlignment="1">
      <alignment vertical="center" wrapText="1"/>
    </xf>
    <xf numFmtId="0" fontId="15" fillId="3" borderId="0" xfId="0" applyFont="1" applyFill="1"/>
    <xf numFmtId="166" fontId="8" fillId="3" borderId="0" xfId="1" applyNumberFormat="1" applyFont="1" applyFill="1"/>
    <xf numFmtId="164" fontId="5" fillId="0" borderId="11" xfId="3" applyNumberFormat="1" applyBorder="1" applyAlignment="1" applyProtection="1"/>
    <xf numFmtId="164" fontId="7" fillId="0" borderId="12" xfId="1" applyFont="1" applyBorder="1"/>
    <xf numFmtId="0" fontId="13" fillId="0" borderId="0" xfId="0" applyFont="1" applyAlignment="1">
      <alignment horizontal="center"/>
    </xf>
    <xf numFmtId="0" fontId="8" fillId="0" borderId="0" xfId="0" applyFont="1" applyAlignment="1">
      <alignment vertical="top" wrapText="1"/>
    </xf>
    <xf numFmtId="0" fontId="3" fillId="0" borderId="0" xfId="7" applyFont="1" applyBorder="1" applyAlignment="1" applyProtection="1">
      <alignment wrapText="1"/>
      <protection locked="0"/>
    </xf>
    <xf numFmtId="0" fontId="3" fillId="0" borderId="0" xfId="0" applyFont="1" applyAlignment="1">
      <alignment horizontal="left" vertical="top" wrapText="1"/>
    </xf>
  </cellXfs>
  <cellStyles count="8">
    <cellStyle name="Comma" xfId="1" builtinId="3"/>
    <cellStyle name="Comma 2" xfId="2" xr:uid="{906F2FEB-0E1A-4B5D-A1A1-BADCA129C46C}"/>
    <cellStyle name="Hyperlink" xfId="3" builtinId="8"/>
    <cellStyle name="Hyperlink 2" xfId="7" xr:uid="{B41A3448-E556-4E5B-9617-C091CA17B622}"/>
    <cellStyle name="Normal" xfId="0" builtinId="0"/>
    <cellStyle name="Normal 2" xfId="4" xr:uid="{0727A6E0-E62F-4A9C-A7F8-49CBA25D6CBB}"/>
    <cellStyle name="Percent 2" xfId="5" xr:uid="{2A899A4C-3887-4C81-8332-2FC56DC32E9B}"/>
    <cellStyle name="Style 1" xfId="6" xr:uid="{A9E0D9B1-1E89-41C8-9FA0-938DF975E7D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tyles" Target="styl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3.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5.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5.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4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4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5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5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5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9.jpg"/></Relationships>
</file>

<file path=xl/drawings/_rels/drawing5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6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5.jpg"/></Relationships>
</file>

<file path=xl/drawings/_rels/drawing66.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3.jpg"/></Relationships>
</file>

<file path=xl/drawings/_rels/drawing6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6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78.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3.jpg"/></Relationships>
</file>

<file path=xl/drawings/_rels/drawing7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8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1.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2.jpg"/></Relationships>
</file>

<file path=xl/drawings/_rels/drawing9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2613025</xdr:colOff>
      <xdr:row>121</xdr:row>
      <xdr:rowOff>170346</xdr:rowOff>
    </xdr:to>
    <xdr:pic>
      <xdr:nvPicPr>
        <xdr:cNvPr id="2" name="Picture 1">
          <a:extLst>
            <a:ext uri="{FF2B5EF4-FFF2-40B4-BE49-F238E27FC236}">
              <a16:creationId xmlns:a16="http://schemas.microsoft.com/office/drawing/2014/main" id="{47A3E00F-C01F-4DCC-AF2E-267CEA0AEC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1865167"/>
          <a:ext cx="2613025" cy="1454457"/>
        </a:xfrm>
        <a:prstGeom prst="rect">
          <a:avLst/>
        </a:prstGeom>
      </xdr:spPr>
    </xdr:pic>
    <xdr:clientData/>
  </xdr:twoCellAnchor>
  <xdr:twoCellAnchor editAs="oneCell">
    <xdr:from>
      <xdr:col>4</xdr:col>
      <xdr:colOff>0</xdr:colOff>
      <xdr:row>114</xdr:row>
      <xdr:rowOff>0</xdr:rowOff>
    </xdr:from>
    <xdr:to>
      <xdr:col>5</xdr:col>
      <xdr:colOff>974020</xdr:colOff>
      <xdr:row>121</xdr:row>
      <xdr:rowOff>185915</xdr:rowOff>
    </xdr:to>
    <xdr:pic>
      <xdr:nvPicPr>
        <xdr:cNvPr id="3" name="Picture 2">
          <a:extLst>
            <a:ext uri="{FF2B5EF4-FFF2-40B4-BE49-F238E27FC236}">
              <a16:creationId xmlns:a16="http://schemas.microsoft.com/office/drawing/2014/main" id="{52414B73-7354-4264-AAAE-FBB90CF5E9B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1865167"/>
          <a:ext cx="26320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183</xdr:row>
      <xdr:rowOff>0</xdr:rowOff>
    </xdr:from>
    <xdr:to>
      <xdr:col>2</xdr:col>
      <xdr:colOff>2613025</xdr:colOff>
      <xdr:row>190</xdr:row>
      <xdr:rowOff>170346</xdr:rowOff>
    </xdr:to>
    <xdr:pic>
      <xdr:nvPicPr>
        <xdr:cNvPr id="2" name="Picture 1">
          <a:extLst>
            <a:ext uri="{FF2B5EF4-FFF2-40B4-BE49-F238E27FC236}">
              <a16:creationId xmlns:a16="http://schemas.microsoft.com/office/drawing/2014/main" id="{6DB7750E-3365-490A-B1D9-034636614D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33859611"/>
          <a:ext cx="2613025" cy="1454457"/>
        </a:xfrm>
        <a:prstGeom prst="rect">
          <a:avLst/>
        </a:prstGeom>
      </xdr:spPr>
    </xdr:pic>
    <xdr:clientData/>
  </xdr:twoCellAnchor>
  <xdr:twoCellAnchor editAs="oneCell">
    <xdr:from>
      <xdr:col>4</xdr:col>
      <xdr:colOff>0</xdr:colOff>
      <xdr:row>183</xdr:row>
      <xdr:rowOff>0</xdr:rowOff>
    </xdr:from>
    <xdr:to>
      <xdr:col>5</xdr:col>
      <xdr:colOff>974020</xdr:colOff>
      <xdr:row>190</xdr:row>
      <xdr:rowOff>185915</xdr:rowOff>
    </xdr:to>
    <xdr:pic>
      <xdr:nvPicPr>
        <xdr:cNvPr id="3" name="Picture 2">
          <a:extLst>
            <a:ext uri="{FF2B5EF4-FFF2-40B4-BE49-F238E27FC236}">
              <a16:creationId xmlns:a16="http://schemas.microsoft.com/office/drawing/2014/main" id="{26FF53B5-0E70-4A34-B3B1-0256ADA714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33859611"/>
          <a:ext cx="2632075" cy="146685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2609850</xdr:colOff>
      <xdr:row>82</xdr:row>
      <xdr:rowOff>2109</xdr:rowOff>
    </xdr:to>
    <xdr:pic>
      <xdr:nvPicPr>
        <xdr:cNvPr id="2" name="Picture 1">
          <a:extLst>
            <a:ext uri="{FF2B5EF4-FFF2-40B4-BE49-F238E27FC236}">
              <a16:creationId xmlns:a16="http://schemas.microsoft.com/office/drawing/2014/main" id="{E59EF96A-5195-40F8-9169-973185D47F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3807722"/>
          <a:ext cx="2609850" cy="1469665"/>
        </a:xfrm>
        <a:prstGeom prst="rect">
          <a:avLst/>
        </a:prstGeom>
      </xdr:spPr>
    </xdr:pic>
    <xdr:clientData/>
  </xdr:twoCellAnchor>
  <xdr:twoCellAnchor editAs="oneCell">
    <xdr:from>
      <xdr:col>4</xdr:col>
      <xdr:colOff>0</xdr:colOff>
      <xdr:row>74</xdr:row>
      <xdr:rowOff>0</xdr:rowOff>
    </xdr:from>
    <xdr:to>
      <xdr:col>5</xdr:col>
      <xdr:colOff>970846</xdr:colOff>
      <xdr:row>82</xdr:row>
      <xdr:rowOff>18344</xdr:rowOff>
    </xdr:to>
    <xdr:pic>
      <xdr:nvPicPr>
        <xdr:cNvPr id="3" name="Picture 2">
          <a:extLst>
            <a:ext uri="{FF2B5EF4-FFF2-40B4-BE49-F238E27FC236}">
              <a16:creationId xmlns:a16="http://schemas.microsoft.com/office/drawing/2014/main" id="{57DDC916-A851-4D46-9551-42FAF3DC55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3807722"/>
          <a:ext cx="2628901" cy="14859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2609850</xdr:colOff>
      <xdr:row>80</xdr:row>
      <xdr:rowOff>2109</xdr:rowOff>
    </xdr:to>
    <xdr:pic>
      <xdr:nvPicPr>
        <xdr:cNvPr id="2" name="Picture 1">
          <a:extLst>
            <a:ext uri="{FF2B5EF4-FFF2-40B4-BE49-F238E27FC236}">
              <a16:creationId xmlns:a16="http://schemas.microsoft.com/office/drawing/2014/main" id="{24E11655-2091-4A4F-A950-2E6200BF4B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3440833"/>
          <a:ext cx="2609850" cy="1469665"/>
        </a:xfrm>
        <a:prstGeom prst="rect">
          <a:avLst/>
        </a:prstGeom>
      </xdr:spPr>
    </xdr:pic>
    <xdr:clientData/>
  </xdr:twoCellAnchor>
  <xdr:twoCellAnchor editAs="oneCell">
    <xdr:from>
      <xdr:col>4</xdr:col>
      <xdr:colOff>0</xdr:colOff>
      <xdr:row>72</xdr:row>
      <xdr:rowOff>0</xdr:rowOff>
    </xdr:from>
    <xdr:to>
      <xdr:col>5</xdr:col>
      <xdr:colOff>970846</xdr:colOff>
      <xdr:row>80</xdr:row>
      <xdr:rowOff>18344</xdr:rowOff>
    </xdr:to>
    <xdr:pic>
      <xdr:nvPicPr>
        <xdr:cNvPr id="3" name="Picture 2">
          <a:extLst>
            <a:ext uri="{FF2B5EF4-FFF2-40B4-BE49-F238E27FC236}">
              <a16:creationId xmlns:a16="http://schemas.microsoft.com/office/drawing/2014/main" id="{E07088D7-B763-4099-8C72-617F8E6819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3440833"/>
          <a:ext cx="2628901" cy="14859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2628900</xdr:colOff>
      <xdr:row>97</xdr:row>
      <xdr:rowOff>153840</xdr:rowOff>
    </xdr:to>
    <xdr:pic>
      <xdr:nvPicPr>
        <xdr:cNvPr id="2" name="Picture 1">
          <a:extLst>
            <a:ext uri="{FF2B5EF4-FFF2-40B4-BE49-F238E27FC236}">
              <a16:creationId xmlns:a16="http://schemas.microsoft.com/office/drawing/2014/main" id="{D4ADA6FD-1C48-4D21-99EE-9907A845F2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6742833"/>
          <a:ext cx="2628900" cy="1437951"/>
        </a:xfrm>
        <a:prstGeom prst="rect">
          <a:avLst/>
        </a:prstGeom>
      </xdr:spPr>
    </xdr:pic>
    <xdr:clientData/>
  </xdr:twoCellAnchor>
  <xdr:twoCellAnchor editAs="oneCell">
    <xdr:from>
      <xdr:col>4</xdr:col>
      <xdr:colOff>0</xdr:colOff>
      <xdr:row>90</xdr:row>
      <xdr:rowOff>0</xdr:rowOff>
    </xdr:from>
    <xdr:to>
      <xdr:col>5</xdr:col>
      <xdr:colOff>970845</xdr:colOff>
      <xdr:row>97</xdr:row>
      <xdr:rowOff>182740</xdr:rowOff>
    </xdr:to>
    <xdr:pic>
      <xdr:nvPicPr>
        <xdr:cNvPr id="3" name="Picture 2">
          <a:extLst>
            <a:ext uri="{FF2B5EF4-FFF2-40B4-BE49-F238E27FC236}">
              <a16:creationId xmlns:a16="http://schemas.microsoft.com/office/drawing/2014/main" id="{412C6C04-9026-49AA-AAAA-8737AD85F0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6742833"/>
          <a:ext cx="2628900" cy="1466851"/>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2628900</xdr:colOff>
      <xdr:row>82</xdr:row>
      <xdr:rowOff>153840</xdr:rowOff>
    </xdr:to>
    <xdr:pic>
      <xdr:nvPicPr>
        <xdr:cNvPr id="2" name="Picture 1">
          <a:extLst>
            <a:ext uri="{FF2B5EF4-FFF2-40B4-BE49-F238E27FC236}">
              <a16:creationId xmlns:a16="http://schemas.microsoft.com/office/drawing/2014/main" id="{D3C14BBD-7500-4888-9AC6-8948810015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3991167"/>
          <a:ext cx="2628900" cy="1437951"/>
        </a:xfrm>
        <a:prstGeom prst="rect">
          <a:avLst/>
        </a:prstGeom>
      </xdr:spPr>
    </xdr:pic>
    <xdr:clientData/>
  </xdr:twoCellAnchor>
  <xdr:twoCellAnchor editAs="oneCell">
    <xdr:from>
      <xdr:col>4</xdr:col>
      <xdr:colOff>0</xdr:colOff>
      <xdr:row>75</xdr:row>
      <xdr:rowOff>0</xdr:rowOff>
    </xdr:from>
    <xdr:to>
      <xdr:col>5</xdr:col>
      <xdr:colOff>970846</xdr:colOff>
      <xdr:row>83</xdr:row>
      <xdr:rowOff>18345</xdr:rowOff>
    </xdr:to>
    <xdr:pic>
      <xdr:nvPicPr>
        <xdr:cNvPr id="3" name="Picture 2">
          <a:extLst>
            <a:ext uri="{FF2B5EF4-FFF2-40B4-BE49-F238E27FC236}">
              <a16:creationId xmlns:a16="http://schemas.microsoft.com/office/drawing/2014/main" id="{4FBE7DAC-1A87-4C76-9385-44C4D50CD6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3991167"/>
          <a:ext cx="2628901" cy="14859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2628900</xdr:colOff>
      <xdr:row>82</xdr:row>
      <xdr:rowOff>153840</xdr:rowOff>
    </xdr:to>
    <xdr:pic>
      <xdr:nvPicPr>
        <xdr:cNvPr id="2" name="Picture 1">
          <a:extLst>
            <a:ext uri="{FF2B5EF4-FFF2-40B4-BE49-F238E27FC236}">
              <a16:creationId xmlns:a16="http://schemas.microsoft.com/office/drawing/2014/main" id="{2BDB8F5C-92C7-4325-911B-9A28AF991E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3991167"/>
          <a:ext cx="2628900" cy="1437951"/>
        </a:xfrm>
        <a:prstGeom prst="rect">
          <a:avLst/>
        </a:prstGeom>
      </xdr:spPr>
    </xdr:pic>
    <xdr:clientData/>
  </xdr:twoCellAnchor>
  <xdr:twoCellAnchor editAs="oneCell">
    <xdr:from>
      <xdr:col>4</xdr:col>
      <xdr:colOff>0</xdr:colOff>
      <xdr:row>75</xdr:row>
      <xdr:rowOff>0</xdr:rowOff>
    </xdr:from>
    <xdr:to>
      <xdr:col>5</xdr:col>
      <xdr:colOff>970846</xdr:colOff>
      <xdr:row>83</xdr:row>
      <xdr:rowOff>18345</xdr:rowOff>
    </xdr:to>
    <xdr:pic>
      <xdr:nvPicPr>
        <xdr:cNvPr id="3" name="Picture 2">
          <a:extLst>
            <a:ext uri="{FF2B5EF4-FFF2-40B4-BE49-F238E27FC236}">
              <a16:creationId xmlns:a16="http://schemas.microsoft.com/office/drawing/2014/main" id="{DBDD2DDD-A074-436A-BEE2-46EF8CED7A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3991167"/>
          <a:ext cx="26289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2609850</xdr:colOff>
      <xdr:row>92</xdr:row>
      <xdr:rowOff>2110</xdr:rowOff>
    </xdr:to>
    <xdr:pic>
      <xdr:nvPicPr>
        <xdr:cNvPr id="2" name="Picture 1">
          <a:extLst>
            <a:ext uri="{FF2B5EF4-FFF2-40B4-BE49-F238E27FC236}">
              <a16:creationId xmlns:a16="http://schemas.microsoft.com/office/drawing/2014/main" id="{8FA3238B-CFF3-4324-B3FD-5FE49F1B3B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5642167"/>
          <a:ext cx="2609850" cy="1469665"/>
        </a:xfrm>
        <a:prstGeom prst="rect">
          <a:avLst/>
        </a:prstGeom>
      </xdr:spPr>
    </xdr:pic>
    <xdr:clientData/>
  </xdr:twoCellAnchor>
  <xdr:twoCellAnchor editAs="oneCell">
    <xdr:from>
      <xdr:col>4</xdr:col>
      <xdr:colOff>0</xdr:colOff>
      <xdr:row>84</xdr:row>
      <xdr:rowOff>0</xdr:rowOff>
    </xdr:from>
    <xdr:to>
      <xdr:col>5</xdr:col>
      <xdr:colOff>970846</xdr:colOff>
      <xdr:row>92</xdr:row>
      <xdr:rowOff>18345</xdr:rowOff>
    </xdr:to>
    <xdr:pic>
      <xdr:nvPicPr>
        <xdr:cNvPr id="3" name="Picture 2">
          <a:extLst>
            <a:ext uri="{FF2B5EF4-FFF2-40B4-BE49-F238E27FC236}">
              <a16:creationId xmlns:a16="http://schemas.microsoft.com/office/drawing/2014/main" id="{56E3BCB9-60A3-4A32-9810-481ED82E86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5642167"/>
          <a:ext cx="2628901" cy="14859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2628900</xdr:colOff>
      <xdr:row>91</xdr:row>
      <xdr:rowOff>153840</xdr:rowOff>
    </xdr:to>
    <xdr:pic>
      <xdr:nvPicPr>
        <xdr:cNvPr id="2" name="Picture 1">
          <a:extLst>
            <a:ext uri="{FF2B5EF4-FFF2-40B4-BE49-F238E27FC236}">
              <a16:creationId xmlns:a16="http://schemas.microsoft.com/office/drawing/2014/main" id="{EBE36FC2-A974-4572-B85D-29DFFE1D61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5642167"/>
          <a:ext cx="2628900" cy="1437951"/>
        </a:xfrm>
        <a:prstGeom prst="rect">
          <a:avLst/>
        </a:prstGeom>
      </xdr:spPr>
    </xdr:pic>
    <xdr:clientData/>
  </xdr:twoCellAnchor>
  <xdr:twoCellAnchor editAs="oneCell">
    <xdr:from>
      <xdr:col>4</xdr:col>
      <xdr:colOff>0</xdr:colOff>
      <xdr:row>84</xdr:row>
      <xdr:rowOff>0</xdr:rowOff>
    </xdr:from>
    <xdr:to>
      <xdr:col>5</xdr:col>
      <xdr:colOff>970846</xdr:colOff>
      <xdr:row>92</xdr:row>
      <xdr:rowOff>18345</xdr:rowOff>
    </xdr:to>
    <xdr:pic>
      <xdr:nvPicPr>
        <xdr:cNvPr id="3" name="Picture 2">
          <a:extLst>
            <a:ext uri="{FF2B5EF4-FFF2-40B4-BE49-F238E27FC236}">
              <a16:creationId xmlns:a16="http://schemas.microsoft.com/office/drawing/2014/main" id="{D538EC38-E46F-4A6E-860D-02767CEBCF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5642167"/>
          <a:ext cx="26289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2628900</xdr:colOff>
      <xdr:row>89</xdr:row>
      <xdr:rowOff>153840</xdr:rowOff>
    </xdr:to>
    <xdr:pic>
      <xdr:nvPicPr>
        <xdr:cNvPr id="2" name="Picture 1">
          <a:extLst>
            <a:ext uri="{FF2B5EF4-FFF2-40B4-BE49-F238E27FC236}">
              <a16:creationId xmlns:a16="http://schemas.microsoft.com/office/drawing/2014/main" id="{A63A4B8B-80B9-484B-B745-67BF06FCE2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5275278"/>
          <a:ext cx="2628900" cy="1437951"/>
        </a:xfrm>
        <a:prstGeom prst="rect">
          <a:avLst/>
        </a:prstGeom>
      </xdr:spPr>
    </xdr:pic>
    <xdr:clientData/>
  </xdr:twoCellAnchor>
  <xdr:twoCellAnchor editAs="oneCell">
    <xdr:from>
      <xdr:col>4</xdr:col>
      <xdr:colOff>0</xdr:colOff>
      <xdr:row>82</xdr:row>
      <xdr:rowOff>0</xdr:rowOff>
    </xdr:from>
    <xdr:to>
      <xdr:col>5</xdr:col>
      <xdr:colOff>970846</xdr:colOff>
      <xdr:row>90</xdr:row>
      <xdr:rowOff>18345</xdr:rowOff>
    </xdr:to>
    <xdr:pic>
      <xdr:nvPicPr>
        <xdr:cNvPr id="3" name="Picture 2">
          <a:extLst>
            <a:ext uri="{FF2B5EF4-FFF2-40B4-BE49-F238E27FC236}">
              <a16:creationId xmlns:a16="http://schemas.microsoft.com/office/drawing/2014/main" id="{BA8C656C-1862-4F75-A20D-12565EE6CC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5275278"/>
          <a:ext cx="2628901" cy="14859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2628900</xdr:colOff>
      <xdr:row>91</xdr:row>
      <xdr:rowOff>153840</xdr:rowOff>
    </xdr:to>
    <xdr:pic>
      <xdr:nvPicPr>
        <xdr:cNvPr id="2" name="Picture 1">
          <a:extLst>
            <a:ext uri="{FF2B5EF4-FFF2-40B4-BE49-F238E27FC236}">
              <a16:creationId xmlns:a16="http://schemas.microsoft.com/office/drawing/2014/main" id="{F68DD8F1-2880-4BF0-87E0-291D9CF1DD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5642167"/>
          <a:ext cx="2628900" cy="1437951"/>
        </a:xfrm>
        <a:prstGeom prst="rect">
          <a:avLst/>
        </a:prstGeom>
      </xdr:spPr>
    </xdr:pic>
    <xdr:clientData/>
  </xdr:twoCellAnchor>
  <xdr:twoCellAnchor editAs="oneCell">
    <xdr:from>
      <xdr:col>4</xdr:col>
      <xdr:colOff>0</xdr:colOff>
      <xdr:row>84</xdr:row>
      <xdr:rowOff>0</xdr:rowOff>
    </xdr:from>
    <xdr:to>
      <xdr:col>5</xdr:col>
      <xdr:colOff>970846</xdr:colOff>
      <xdr:row>92</xdr:row>
      <xdr:rowOff>18345</xdr:rowOff>
    </xdr:to>
    <xdr:pic>
      <xdr:nvPicPr>
        <xdr:cNvPr id="3" name="Picture 2">
          <a:extLst>
            <a:ext uri="{FF2B5EF4-FFF2-40B4-BE49-F238E27FC236}">
              <a16:creationId xmlns:a16="http://schemas.microsoft.com/office/drawing/2014/main" id="{AC4BE08B-D4D8-4E6A-9174-B226E29308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5642167"/>
          <a:ext cx="26289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2613025</xdr:colOff>
      <xdr:row>122</xdr:row>
      <xdr:rowOff>170345</xdr:rowOff>
    </xdr:to>
    <xdr:pic>
      <xdr:nvPicPr>
        <xdr:cNvPr id="2" name="Picture 1">
          <a:extLst>
            <a:ext uri="{FF2B5EF4-FFF2-40B4-BE49-F238E27FC236}">
              <a16:creationId xmlns:a16="http://schemas.microsoft.com/office/drawing/2014/main" id="{BDE1E506-632F-43B5-9D1B-ABCF6B3391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1328944"/>
          <a:ext cx="2613025" cy="1454457"/>
        </a:xfrm>
        <a:prstGeom prst="rect">
          <a:avLst/>
        </a:prstGeom>
      </xdr:spPr>
    </xdr:pic>
    <xdr:clientData/>
  </xdr:twoCellAnchor>
  <xdr:twoCellAnchor editAs="oneCell">
    <xdr:from>
      <xdr:col>4</xdr:col>
      <xdr:colOff>0</xdr:colOff>
      <xdr:row>115</xdr:row>
      <xdr:rowOff>0</xdr:rowOff>
    </xdr:from>
    <xdr:to>
      <xdr:col>5</xdr:col>
      <xdr:colOff>974020</xdr:colOff>
      <xdr:row>122</xdr:row>
      <xdr:rowOff>182739</xdr:rowOff>
    </xdr:to>
    <xdr:pic>
      <xdr:nvPicPr>
        <xdr:cNvPr id="3" name="Picture 2">
          <a:extLst>
            <a:ext uri="{FF2B5EF4-FFF2-40B4-BE49-F238E27FC236}">
              <a16:creationId xmlns:a16="http://schemas.microsoft.com/office/drawing/2014/main" id="{25FDD0F9-9039-4324-8783-F720C867F1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1328944"/>
          <a:ext cx="2632075" cy="14668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2613025</xdr:colOff>
      <xdr:row>133</xdr:row>
      <xdr:rowOff>170346</xdr:rowOff>
    </xdr:to>
    <xdr:pic>
      <xdr:nvPicPr>
        <xdr:cNvPr id="2" name="Picture 1">
          <a:extLst>
            <a:ext uri="{FF2B5EF4-FFF2-40B4-BE49-F238E27FC236}">
              <a16:creationId xmlns:a16="http://schemas.microsoft.com/office/drawing/2014/main" id="{8A87EFE1-761A-4C3F-AB8E-D8992E97AF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3473833"/>
          <a:ext cx="2613025" cy="1454457"/>
        </a:xfrm>
        <a:prstGeom prst="rect">
          <a:avLst/>
        </a:prstGeom>
      </xdr:spPr>
    </xdr:pic>
    <xdr:clientData/>
  </xdr:twoCellAnchor>
  <xdr:twoCellAnchor editAs="oneCell">
    <xdr:from>
      <xdr:col>4</xdr:col>
      <xdr:colOff>0</xdr:colOff>
      <xdr:row>126</xdr:row>
      <xdr:rowOff>0</xdr:rowOff>
    </xdr:from>
    <xdr:to>
      <xdr:col>5</xdr:col>
      <xdr:colOff>974020</xdr:colOff>
      <xdr:row>133</xdr:row>
      <xdr:rowOff>182740</xdr:rowOff>
    </xdr:to>
    <xdr:pic>
      <xdr:nvPicPr>
        <xdr:cNvPr id="3" name="Picture 2">
          <a:extLst>
            <a:ext uri="{FF2B5EF4-FFF2-40B4-BE49-F238E27FC236}">
              <a16:creationId xmlns:a16="http://schemas.microsoft.com/office/drawing/2014/main" id="{4E2F5241-8634-40A0-82D4-B9ACB3E74B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3473833"/>
          <a:ext cx="26320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2628900</xdr:colOff>
      <xdr:row>85</xdr:row>
      <xdr:rowOff>153840</xdr:rowOff>
    </xdr:to>
    <xdr:pic>
      <xdr:nvPicPr>
        <xdr:cNvPr id="2" name="Picture 1">
          <a:extLst>
            <a:ext uri="{FF2B5EF4-FFF2-40B4-BE49-F238E27FC236}">
              <a16:creationId xmlns:a16="http://schemas.microsoft.com/office/drawing/2014/main" id="{8E53BFA9-8E5D-4D6D-8EE1-24A058113E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4541500"/>
          <a:ext cx="2628900" cy="1437951"/>
        </a:xfrm>
        <a:prstGeom prst="rect">
          <a:avLst/>
        </a:prstGeom>
      </xdr:spPr>
    </xdr:pic>
    <xdr:clientData/>
  </xdr:twoCellAnchor>
  <xdr:twoCellAnchor editAs="oneCell">
    <xdr:from>
      <xdr:col>4</xdr:col>
      <xdr:colOff>0</xdr:colOff>
      <xdr:row>78</xdr:row>
      <xdr:rowOff>0</xdr:rowOff>
    </xdr:from>
    <xdr:to>
      <xdr:col>5</xdr:col>
      <xdr:colOff>970846</xdr:colOff>
      <xdr:row>86</xdr:row>
      <xdr:rowOff>18344</xdr:rowOff>
    </xdr:to>
    <xdr:pic>
      <xdr:nvPicPr>
        <xdr:cNvPr id="3" name="Picture 2">
          <a:extLst>
            <a:ext uri="{FF2B5EF4-FFF2-40B4-BE49-F238E27FC236}">
              <a16:creationId xmlns:a16="http://schemas.microsoft.com/office/drawing/2014/main" id="{D612D2EA-3D9A-4B59-B9B3-2342527D6C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4541500"/>
          <a:ext cx="26289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2628900</xdr:colOff>
      <xdr:row>100</xdr:row>
      <xdr:rowOff>153840</xdr:rowOff>
    </xdr:to>
    <xdr:pic>
      <xdr:nvPicPr>
        <xdr:cNvPr id="2" name="Picture 1">
          <a:extLst>
            <a:ext uri="{FF2B5EF4-FFF2-40B4-BE49-F238E27FC236}">
              <a16:creationId xmlns:a16="http://schemas.microsoft.com/office/drawing/2014/main" id="{E9DAEF05-BA82-4BA4-B1B5-12577F43FB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7293167"/>
          <a:ext cx="2628900" cy="1437951"/>
        </a:xfrm>
        <a:prstGeom prst="rect">
          <a:avLst/>
        </a:prstGeom>
      </xdr:spPr>
    </xdr:pic>
    <xdr:clientData/>
  </xdr:twoCellAnchor>
  <xdr:twoCellAnchor editAs="oneCell">
    <xdr:from>
      <xdr:col>4</xdr:col>
      <xdr:colOff>0</xdr:colOff>
      <xdr:row>93</xdr:row>
      <xdr:rowOff>0</xdr:rowOff>
    </xdr:from>
    <xdr:to>
      <xdr:col>5</xdr:col>
      <xdr:colOff>970846</xdr:colOff>
      <xdr:row>101</xdr:row>
      <xdr:rowOff>18345</xdr:rowOff>
    </xdr:to>
    <xdr:pic>
      <xdr:nvPicPr>
        <xdr:cNvPr id="3" name="Picture 2">
          <a:extLst>
            <a:ext uri="{FF2B5EF4-FFF2-40B4-BE49-F238E27FC236}">
              <a16:creationId xmlns:a16="http://schemas.microsoft.com/office/drawing/2014/main" id="{E43DAD37-AEB2-4BEE-BD4A-10B095553F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7293167"/>
          <a:ext cx="26289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2613025</xdr:colOff>
      <xdr:row>108</xdr:row>
      <xdr:rowOff>170346</xdr:rowOff>
    </xdr:to>
    <xdr:pic>
      <xdr:nvPicPr>
        <xdr:cNvPr id="2" name="Picture 1">
          <a:extLst>
            <a:ext uri="{FF2B5EF4-FFF2-40B4-BE49-F238E27FC236}">
              <a16:creationId xmlns:a16="http://schemas.microsoft.com/office/drawing/2014/main" id="{E4A31C7B-EA7F-4F74-BC89-9DED11978B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8760722"/>
          <a:ext cx="2613025" cy="1454457"/>
        </a:xfrm>
        <a:prstGeom prst="rect">
          <a:avLst/>
        </a:prstGeom>
      </xdr:spPr>
    </xdr:pic>
    <xdr:clientData/>
  </xdr:twoCellAnchor>
  <xdr:twoCellAnchor editAs="oneCell">
    <xdr:from>
      <xdr:col>4</xdr:col>
      <xdr:colOff>0</xdr:colOff>
      <xdr:row>101</xdr:row>
      <xdr:rowOff>0</xdr:rowOff>
    </xdr:from>
    <xdr:to>
      <xdr:col>5</xdr:col>
      <xdr:colOff>974020</xdr:colOff>
      <xdr:row>108</xdr:row>
      <xdr:rowOff>182740</xdr:rowOff>
    </xdr:to>
    <xdr:pic>
      <xdr:nvPicPr>
        <xdr:cNvPr id="3" name="Picture 2">
          <a:extLst>
            <a:ext uri="{FF2B5EF4-FFF2-40B4-BE49-F238E27FC236}">
              <a16:creationId xmlns:a16="http://schemas.microsoft.com/office/drawing/2014/main" id="{6455C948-635D-4B68-9CA4-ECE1F64E45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8760722"/>
          <a:ext cx="2632075" cy="146685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2641600</xdr:colOff>
      <xdr:row>78</xdr:row>
      <xdr:rowOff>154164</xdr:rowOff>
    </xdr:to>
    <xdr:pic>
      <xdr:nvPicPr>
        <xdr:cNvPr id="2" name="Picture 1">
          <a:extLst>
            <a:ext uri="{FF2B5EF4-FFF2-40B4-BE49-F238E27FC236}">
              <a16:creationId xmlns:a16="http://schemas.microsoft.com/office/drawing/2014/main" id="{6460ABBB-24CD-4045-B9A9-300388301B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3257389"/>
          <a:ext cx="2641600" cy="1438275"/>
        </a:xfrm>
        <a:prstGeom prst="rect">
          <a:avLst/>
        </a:prstGeom>
      </xdr:spPr>
    </xdr:pic>
    <xdr:clientData/>
  </xdr:twoCellAnchor>
  <xdr:twoCellAnchor editAs="oneCell">
    <xdr:from>
      <xdr:col>4</xdr:col>
      <xdr:colOff>0</xdr:colOff>
      <xdr:row>71</xdr:row>
      <xdr:rowOff>0</xdr:rowOff>
    </xdr:from>
    <xdr:to>
      <xdr:col>5</xdr:col>
      <xdr:colOff>964496</xdr:colOff>
      <xdr:row>78</xdr:row>
      <xdr:rowOff>173403</xdr:rowOff>
    </xdr:to>
    <xdr:pic>
      <xdr:nvPicPr>
        <xdr:cNvPr id="3" name="Picture 2">
          <a:extLst>
            <a:ext uri="{FF2B5EF4-FFF2-40B4-BE49-F238E27FC236}">
              <a16:creationId xmlns:a16="http://schemas.microsoft.com/office/drawing/2014/main" id="{B9CC19B5-F760-43C5-84CE-59B815A070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3257389"/>
          <a:ext cx="2622551" cy="1457514"/>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2613025</xdr:colOff>
      <xdr:row>128</xdr:row>
      <xdr:rowOff>170346</xdr:rowOff>
    </xdr:to>
    <xdr:pic>
      <xdr:nvPicPr>
        <xdr:cNvPr id="2" name="Picture 1">
          <a:extLst>
            <a:ext uri="{FF2B5EF4-FFF2-40B4-BE49-F238E27FC236}">
              <a16:creationId xmlns:a16="http://schemas.microsoft.com/office/drawing/2014/main" id="{18FB2D66-9CC5-431F-A837-1F0899D310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2429611"/>
          <a:ext cx="2613025" cy="1454457"/>
        </a:xfrm>
        <a:prstGeom prst="rect">
          <a:avLst/>
        </a:prstGeom>
      </xdr:spPr>
    </xdr:pic>
    <xdr:clientData/>
  </xdr:twoCellAnchor>
  <xdr:twoCellAnchor editAs="oneCell">
    <xdr:from>
      <xdr:col>4</xdr:col>
      <xdr:colOff>0</xdr:colOff>
      <xdr:row>121</xdr:row>
      <xdr:rowOff>0</xdr:rowOff>
    </xdr:from>
    <xdr:to>
      <xdr:col>5</xdr:col>
      <xdr:colOff>974020</xdr:colOff>
      <xdr:row>128</xdr:row>
      <xdr:rowOff>182740</xdr:rowOff>
    </xdr:to>
    <xdr:pic>
      <xdr:nvPicPr>
        <xdr:cNvPr id="3" name="Picture 2">
          <a:extLst>
            <a:ext uri="{FF2B5EF4-FFF2-40B4-BE49-F238E27FC236}">
              <a16:creationId xmlns:a16="http://schemas.microsoft.com/office/drawing/2014/main" id="{6D13C86D-5137-4B7E-8631-B689E4E11C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2429611"/>
          <a:ext cx="2632075" cy="146685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2613025</xdr:colOff>
      <xdr:row>105</xdr:row>
      <xdr:rowOff>170346</xdr:rowOff>
    </xdr:to>
    <xdr:pic>
      <xdr:nvPicPr>
        <xdr:cNvPr id="2" name="Picture 1">
          <a:extLst>
            <a:ext uri="{FF2B5EF4-FFF2-40B4-BE49-F238E27FC236}">
              <a16:creationId xmlns:a16="http://schemas.microsoft.com/office/drawing/2014/main" id="{FE0F28B0-B6AF-458A-B9DC-3DEA9F7BD4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8210389"/>
          <a:ext cx="2613025" cy="1454457"/>
        </a:xfrm>
        <a:prstGeom prst="rect">
          <a:avLst/>
        </a:prstGeom>
      </xdr:spPr>
    </xdr:pic>
    <xdr:clientData/>
  </xdr:twoCellAnchor>
  <xdr:twoCellAnchor editAs="oneCell">
    <xdr:from>
      <xdr:col>4</xdr:col>
      <xdr:colOff>0</xdr:colOff>
      <xdr:row>98</xdr:row>
      <xdr:rowOff>0</xdr:rowOff>
    </xdr:from>
    <xdr:to>
      <xdr:col>5</xdr:col>
      <xdr:colOff>974020</xdr:colOff>
      <xdr:row>105</xdr:row>
      <xdr:rowOff>182740</xdr:rowOff>
    </xdr:to>
    <xdr:pic>
      <xdr:nvPicPr>
        <xdr:cNvPr id="3" name="Picture 2">
          <a:extLst>
            <a:ext uri="{FF2B5EF4-FFF2-40B4-BE49-F238E27FC236}">
              <a16:creationId xmlns:a16="http://schemas.microsoft.com/office/drawing/2014/main" id="{5D31A80F-DBBF-4E8B-A2BF-E2AD5B9C78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8210389"/>
          <a:ext cx="2632075" cy="146685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2613025</xdr:colOff>
      <xdr:row>103</xdr:row>
      <xdr:rowOff>170346</xdr:rowOff>
    </xdr:to>
    <xdr:pic>
      <xdr:nvPicPr>
        <xdr:cNvPr id="2" name="Picture 1">
          <a:extLst>
            <a:ext uri="{FF2B5EF4-FFF2-40B4-BE49-F238E27FC236}">
              <a16:creationId xmlns:a16="http://schemas.microsoft.com/office/drawing/2014/main" id="{68901F55-C918-4E05-9C43-013EB89665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7843500"/>
          <a:ext cx="2613025" cy="1454457"/>
        </a:xfrm>
        <a:prstGeom prst="rect">
          <a:avLst/>
        </a:prstGeom>
      </xdr:spPr>
    </xdr:pic>
    <xdr:clientData/>
  </xdr:twoCellAnchor>
  <xdr:twoCellAnchor editAs="oneCell">
    <xdr:from>
      <xdr:col>4</xdr:col>
      <xdr:colOff>0</xdr:colOff>
      <xdr:row>96</xdr:row>
      <xdr:rowOff>0</xdr:rowOff>
    </xdr:from>
    <xdr:to>
      <xdr:col>5</xdr:col>
      <xdr:colOff>974020</xdr:colOff>
      <xdr:row>103</xdr:row>
      <xdr:rowOff>182740</xdr:rowOff>
    </xdr:to>
    <xdr:pic>
      <xdr:nvPicPr>
        <xdr:cNvPr id="3" name="Picture 2">
          <a:extLst>
            <a:ext uri="{FF2B5EF4-FFF2-40B4-BE49-F238E27FC236}">
              <a16:creationId xmlns:a16="http://schemas.microsoft.com/office/drawing/2014/main" id="{56722F6A-0D95-4E4E-9B5B-DACB1FD0BA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7843500"/>
          <a:ext cx="2632075" cy="14668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2628900</xdr:colOff>
      <xdr:row>115</xdr:row>
      <xdr:rowOff>173214</xdr:rowOff>
    </xdr:to>
    <xdr:pic>
      <xdr:nvPicPr>
        <xdr:cNvPr id="2" name="Picture 1">
          <a:extLst>
            <a:ext uri="{FF2B5EF4-FFF2-40B4-BE49-F238E27FC236}">
              <a16:creationId xmlns:a16="http://schemas.microsoft.com/office/drawing/2014/main" id="{02000FBB-7E9D-4E39-BE10-07EB54679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0044833"/>
          <a:ext cx="2628900" cy="1457325"/>
        </a:xfrm>
        <a:prstGeom prst="rect">
          <a:avLst/>
        </a:prstGeom>
      </xdr:spPr>
    </xdr:pic>
    <xdr:clientData/>
  </xdr:twoCellAnchor>
  <xdr:twoCellAnchor editAs="oneCell">
    <xdr:from>
      <xdr:col>4</xdr:col>
      <xdr:colOff>0</xdr:colOff>
      <xdr:row>108</xdr:row>
      <xdr:rowOff>0</xdr:rowOff>
    </xdr:from>
    <xdr:to>
      <xdr:col>5</xdr:col>
      <xdr:colOff>970845</xdr:colOff>
      <xdr:row>116</xdr:row>
      <xdr:rowOff>8819</xdr:rowOff>
    </xdr:to>
    <xdr:pic>
      <xdr:nvPicPr>
        <xdr:cNvPr id="3" name="Picture 2">
          <a:extLst>
            <a:ext uri="{FF2B5EF4-FFF2-40B4-BE49-F238E27FC236}">
              <a16:creationId xmlns:a16="http://schemas.microsoft.com/office/drawing/2014/main" id="{79DC0DE2-61A2-41D1-8D35-B07775A288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0044833"/>
          <a:ext cx="2628900" cy="14763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2641600</xdr:colOff>
      <xdr:row>82</xdr:row>
      <xdr:rowOff>154164</xdr:rowOff>
    </xdr:to>
    <xdr:pic>
      <xdr:nvPicPr>
        <xdr:cNvPr id="2" name="Picture 1">
          <a:extLst>
            <a:ext uri="{FF2B5EF4-FFF2-40B4-BE49-F238E27FC236}">
              <a16:creationId xmlns:a16="http://schemas.microsoft.com/office/drawing/2014/main" id="{3E2C91E4-8E2E-4A5F-A242-3FB814D506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3991167"/>
          <a:ext cx="2641600" cy="1438275"/>
        </a:xfrm>
        <a:prstGeom prst="rect">
          <a:avLst/>
        </a:prstGeom>
      </xdr:spPr>
    </xdr:pic>
    <xdr:clientData/>
  </xdr:twoCellAnchor>
  <xdr:twoCellAnchor editAs="oneCell">
    <xdr:from>
      <xdr:col>4</xdr:col>
      <xdr:colOff>0</xdr:colOff>
      <xdr:row>75</xdr:row>
      <xdr:rowOff>0</xdr:rowOff>
    </xdr:from>
    <xdr:to>
      <xdr:col>5</xdr:col>
      <xdr:colOff>964496</xdr:colOff>
      <xdr:row>82</xdr:row>
      <xdr:rowOff>173403</xdr:rowOff>
    </xdr:to>
    <xdr:pic>
      <xdr:nvPicPr>
        <xdr:cNvPr id="3" name="Picture 2">
          <a:extLst>
            <a:ext uri="{FF2B5EF4-FFF2-40B4-BE49-F238E27FC236}">
              <a16:creationId xmlns:a16="http://schemas.microsoft.com/office/drawing/2014/main" id="{22EBF990-D1C9-493A-B986-BE0BC54677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3991167"/>
          <a:ext cx="2622551" cy="14575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2644774</xdr:colOff>
      <xdr:row>124</xdr:row>
      <xdr:rowOff>173213</xdr:rowOff>
    </xdr:to>
    <xdr:pic>
      <xdr:nvPicPr>
        <xdr:cNvPr id="2" name="Picture 1">
          <a:extLst>
            <a:ext uri="{FF2B5EF4-FFF2-40B4-BE49-F238E27FC236}">
              <a16:creationId xmlns:a16="http://schemas.microsoft.com/office/drawing/2014/main" id="{3902ABA6-BC4C-473D-8E71-93FE02E7FA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2090944"/>
          <a:ext cx="2644774" cy="1457325"/>
        </a:xfrm>
        <a:prstGeom prst="rect">
          <a:avLst/>
        </a:prstGeom>
      </xdr:spPr>
    </xdr:pic>
    <xdr:clientData/>
  </xdr:twoCellAnchor>
  <xdr:twoCellAnchor editAs="oneCell">
    <xdr:from>
      <xdr:col>4</xdr:col>
      <xdr:colOff>0</xdr:colOff>
      <xdr:row>117</xdr:row>
      <xdr:rowOff>0</xdr:rowOff>
    </xdr:from>
    <xdr:to>
      <xdr:col>5</xdr:col>
      <xdr:colOff>970846</xdr:colOff>
      <xdr:row>125</xdr:row>
      <xdr:rowOff>18344</xdr:rowOff>
    </xdr:to>
    <xdr:pic>
      <xdr:nvPicPr>
        <xdr:cNvPr id="3" name="Picture 2">
          <a:extLst>
            <a:ext uri="{FF2B5EF4-FFF2-40B4-BE49-F238E27FC236}">
              <a16:creationId xmlns:a16="http://schemas.microsoft.com/office/drawing/2014/main" id="{CA88691E-FEE6-4F54-93AB-F893717F22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2090944"/>
          <a:ext cx="2628901" cy="14859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143</xdr:row>
      <xdr:rowOff>0</xdr:rowOff>
    </xdr:from>
    <xdr:to>
      <xdr:col>2</xdr:col>
      <xdr:colOff>2609850</xdr:colOff>
      <xdr:row>151</xdr:row>
      <xdr:rowOff>2110</xdr:rowOff>
    </xdr:to>
    <xdr:pic>
      <xdr:nvPicPr>
        <xdr:cNvPr id="2" name="Picture 1">
          <a:extLst>
            <a:ext uri="{FF2B5EF4-FFF2-40B4-BE49-F238E27FC236}">
              <a16:creationId xmlns:a16="http://schemas.microsoft.com/office/drawing/2014/main" id="{56C273C1-E8AC-42F2-8A21-78703E7929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6465389"/>
          <a:ext cx="2609850" cy="1469665"/>
        </a:xfrm>
        <a:prstGeom prst="rect">
          <a:avLst/>
        </a:prstGeom>
      </xdr:spPr>
    </xdr:pic>
    <xdr:clientData/>
  </xdr:twoCellAnchor>
  <xdr:twoCellAnchor editAs="oneCell">
    <xdr:from>
      <xdr:col>4</xdr:col>
      <xdr:colOff>0</xdr:colOff>
      <xdr:row>143</xdr:row>
      <xdr:rowOff>0</xdr:rowOff>
    </xdr:from>
    <xdr:to>
      <xdr:col>5</xdr:col>
      <xdr:colOff>970845</xdr:colOff>
      <xdr:row>150</xdr:row>
      <xdr:rowOff>182740</xdr:rowOff>
    </xdr:to>
    <xdr:pic>
      <xdr:nvPicPr>
        <xdr:cNvPr id="3" name="Picture 2">
          <a:extLst>
            <a:ext uri="{FF2B5EF4-FFF2-40B4-BE49-F238E27FC236}">
              <a16:creationId xmlns:a16="http://schemas.microsoft.com/office/drawing/2014/main" id="{7BC8546B-1C12-4C9B-B301-ED8F0F9F86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6465389"/>
          <a:ext cx="2628900" cy="14668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2609850</xdr:colOff>
      <xdr:row>96</xdr:row>
      <xdr:rowOff>2109</xdr:rowOff>
    </xdr:to>
    <xdr:pic>
      <xdr:nvPicPr>
        <xdr:cNvPr id="2" name="Picture 1">
          <a:extLst>
            <a:ext uri="{FF2B5EF4-FFF2-40B4-BE49-F238E27FC236}">
              <a16:creationId xmlns:a16="http://schemas.microsoft.com/office/drawing/2014/main" id="{FE21C563-40D3-475D-8E3A-6099CF45F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6375944"/>
          <a:ext cx="2609850" cy="1469665"/>
        </a:xfrm>
        <a:prstGeom prst="rect">
          <a:avLst/>
        </a:prstGeom>
      </xdr:spPr>
    </xdr:pic>
    <xdr:clientData/>
  </xdr:twoCellAnchor>
  <xdr:twoCellAnchor editAs="oneCell">
    <xdr:from>
      <xdr:col>4</xdr:col>
      <xdr:colOff>0</xdr:colOff>
      <xdr:row>88</xdr:row>
      <xdr:rowOff>0</xdr:rowOff>
    </xdr:from>
    <xdr:to>
      <xdr:col>5</xdr:col>
      <xdr:colOff>970846</xdr:colOff>
      <xdr:row>96</xdr:row>
      <xdr:rowOff>18344</xdr:rowOff>
    </xdr:to>
    <xdr:pic>
      <xdr:nvPicPr>
        <xdr:cNvPr id="3" name="Picture 2">
          <a:extLst>
            <a:ext uri="{FF2B5EF4-FFF2-40B4-BE49-F238E27FC236}">
              <a16:creationId xmlns:a16="http://schemas.microsoft.com/office/drawing/2014/main" id="{AB69CB61-074B-4AE2-8D96-EF15C27B5C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6375944"/>
          <a:ext cx="2628901" cy="148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2</xdr:col>
      <xdr:colOff>2609850</xdr:colOff>
      <xdr:row>177</xdr:row>
      <xdr:rowOff>2109</xdr:rowOff>
    </xdr:to>
    <xdr:pic>
      <xdr:nvPicPr>
        <xdr:cNvPr id="2" name="Picture 1">
          <a:extLst>
            <a:ext uri="{FF2B5EF4-FFF2-40B4-BE49-F238E27FC236}">
              <a16:creationId xmlns:a16="http://schemas.microsoft.com/office/drawing/2014/main" id="{B7F4CEB9-B574-4DEF-BA95-7A05B96FE2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31234944"/>
          <a:ext cx="2609850" cy="1469665"/>
        </a:xfrm>
        <a:prstGeom prst="rect">
          <a:avLst/>
        </a:prstGeom>
      </xdr:spPr>
    </xdr:pic>
    <xdr:clientData/>
  </xdr:twoCellAnchor>
  <xdr:twoCellAnchor editAs="oneCell">
    <xdr:from>
      <xdr:col>4</xdr:col>
      <xdr:colOff>0</xdr:colOff>
      <xdr:row>169</xdr:row>
      <xdr:rowOff>0</xdr:rowOff>
    </xdr:from>
    <xdr:to>
      <xdr:col>5</xdr:col>
      <xdr:colOff>970845</xdr:colOff>
      <xdr:row>176</xdr:row>
      <xdr:rowOff>182739</xdr:rowOff>
    </xdr:to>
    <xdr:pic>
      <xdr:nvPicPr>
        <xdr:cNvPr id="3" name="Picture 2">
          <a:extLst>
            <a:ext uri="{FF2B5EF4-FFF2-40B4-BE49-F238E27FC236}">
              <a16:creationId xmlns:a16="http://schemas.microsoft.com/office/drawing/2014/main" id="{2DEFBC44-99DD-4456-B42F-9988FE0512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31234944"/>
          <a:ext cx="2628900" cy="14668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2628900</xdr:colOff>
      <xdr:row>126</xdr:row>
      <xdr:rowOff>173214</xdr:rowOff>
    </xdr:to>
    <xdr:pic>
      <xdr:nvPicPr>
        <xdr:cNvPr id="2" name="Picture 1">
          <a:extLst>
            <a:ext uri="{FF2B5EF4-FFF2-40B4-BE49-F238E27FC236}">
              <a16:creationId xmlns:a16="http://schemas.microsoft.com/office/drawing/2014/main" id="{E452F3F7-5BE4-48E8-9474-EE50C1F301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2062722"/>
          <a:ext cx="2628900" cy="1457325"/>
        </a:xfrm>
        <a:prstGeom prst="rect">
          <a:avLst/>
        </a:prstGeom>
      </xdr:spPr>
    </xdr:pic>
    <xdr:clientData/>
  </xdr:twoCellAnchor>
  <xdr:twoCellAnchor editAs="oneCell">
    <xdr:from>
      <xdr:col>4</xdr:col>
      <xdr:colOff>0</xdr:colOff>
      <xdr:row>119</xdr:row>
      <xdr:rowOff>0</xdr:rowOff>
    </xdr:from>
    <xdr:to>
      <xdr:col>5</xdr:col>
      <xdr:colOff>970845</xdr:colOff>
      <xdr:row>127</xdr:row>
      <xdr:rowOff>8819</xdr:rowOff>
    </xdr:to>
    <xdr:pic>
      <xdr:nvPicPr>
        <xdr:cNvPr id="3" name="Picture 2">
          <a:extLst>
            <a:ext uri="{FF2B5EF4-FFF2-40B4-BE49-F238E27FC236}">
              <a16:creationId xmlns:a16="http://schemas.microsoft.com/office/drawing/2014/main" id="{E17D348C-E479-41A7-8DE3-ED01F17370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2062722"/>
          <a:ext cx="2628900" cy="14763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2613025</xdr:colOff>
      <xdr:row>104</xdr:row>
      <xdr:rowOff>170345</xdr:rowOff>
    </xdr:to>
    <xdr:pic>
      <xdr:nvPicPr>
        <xdr:cNvPr id="2" name="Picture 1">
          <a:extLst>
            <a:ext uri="{FF2B5EF4-FFF2-40B4-BE49-F238E27FC236}">
              <a16:creationId xmlns:a16="http://schemas.microsoft.com/office/drawing/2014/main" id="{14DFB9EA-0050-4B1F-AB98-4EB9003C8B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8026944"/>
          <a:ext cx="2613025" cy="1454457"/>
        </a:xfrm>
        <a:prstGeom prst="rect">
          <a:avLst/>
        </a:prstGeom>
      </xdr:spPr>
    </xdr:pic>
    <xdr:clientData/>
  </xdr:twoCellAnchor>
  <xdr:twoCellAnchor editAs="oneCell">
    <xdr:from>
      <xdr:col>4</xdr:col>
      <xdr:colOff>0</xdr:colOff>
      <xdr:row>97</xdr:row>
      <xdr:rowOff>0</xdr:rowOff>
    </xdr:from>
    <xdr:to>
      <xdr:col>5</xdr:col>
      <xdr:colOff>974020</xdr:colOff>
      <xdr:row>104</xdr:row>
      <xdr:rowOff>182739</xdr:rowOff>
    </xdr:to>
    <xdr:pic>
      <xdr:nvPicPr>
        <xdr:cNvPr id="3" name="Picture 2">
          <a:extLst>
            <a:ext uri="{FF2B5EF4-FFF2-40B4-BE49-F238E27FC236}">
              <a16:creationId xmlns:a16="http://schemas.microsoft.com/office/drawing/2014/main" id="{F1FDD97A-0448-4410-ACC3-D24A15442C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8026944"/>
          <a:ext cx="26320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162</xdr:row>
      <xdr:rowOff>0</xdr:rowOff>
    </xdr:from>
    <xdr:to>
      <xdr:col>2</xdr:col>
      <xdr:colOff>2613025</xdr:colOff>
      <xdr:row>169</xdr:row>
      <xdr:rowOff>170346</xdr:rowOff>
    </xdr:to>
    <xdr:pic>
      <xdr:nvPicPr>
        <xdr:cNvPr id="2" name="Picture 1">
          <a:extLst>
            <a:ext uri="{FF2B5EF4-FFF2-40B4-BE49-F238E27FC236}">
              <a16:creationId xmlns:a16="http://schemas.microsoft.com/office/drawing/2014/main" id="{CF760419-F6B4-48A1-872F-4F77EB09F1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30035500"/>
          <a:ext cx="2613025" cy="1454457"/>
        </a:xfrm>
        <a:prstGeom prst="rect">
          <a:avLst/>
        </a:prstGeom>
      </xdr:spPr>
    </xdr:pic>
    <xdr:clientData/>
  </xdr:twoCellAnchor>
  <xdr:twoCellAnchor editAs="oneCell">
    <xdr:from>
      <xdr:col>4</xdr:col>
      <xdr:colOff>0</xdr:colOff>
      <xdr:row>162</xdr:row>
      <xdr:rowOff>0</xdr:rowOff>
    </xdr:from>
    <xdr:to>
      <xdr:col>5</xdr:col>
      <xdr:colOff>974020</xdr:colOff>
      <xdr:row>169</xdr:row>
      <xdr:rowOff>182740</xdr:rowOff>
    </xdr:to>
    <xdr:pic>
      <xdr:nvPicPr>
        <xdr:cNvPr id="3" name="Picture 2">
          <a:extLst>
            <a:ext uri="{FF2B5EF4-FFF2-40B4-BE49-F238E27FC236}">
              <a16:creationId xmlns:a16="http://schemas.microsoft.com/office/drawing/2014/main" id="{D1568DD8-1CA8-4FB4-BBEA-FD26F00E54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30035500"/>
          <a:ext cx="26320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183</xdr:row>
      <xdr:rowOff>0</xdr:rowOff>
    </xdr:from>
    <xdr:to>
      <xdr:col>2</xdr:col>
      <xdr:colOff>2628900</xdr:colOff>
      <xdr:row>190</xdr:row>
      <xdr:rowOff>173214</xdr:rowOff>
    </xdr:to>
    <xdr:pic>
      <xdr:nvPicPr>
        <xdr:cNvPr id="2" name="Picture 1">
          <a:extLst>
            <a:ext uri="{FF2B5EF4-FFF2-40B4-BE49-F238E27FC236}">
              <a16:creationId xmlns:a16="http://schemas.microsoft.com/office/drawing/2014/main" id="{B41D9C62-C50A-4589-B280-41B268B6BA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33803167"/>
          <a:ext cx="2628900" cy="1457325"/>
        </a:xfrm>
        <a:prstGeom prst="rect">
          <a:avLst/>
        </a:prstGeom>
      </xdr:spPr>
    </xdr:pic>
    <xdr:clientData/>
  </xdr:twoCellAnchor>
  <xdr:twoCellAnchor editAs="oneCell">
    <xdr:from>
      <xdr:col>4</xdr:col>
      <xdr:colOff>0</xdr:colOff>
      <xdr:row>183</xdr:row>
      <xdr:rowOff>0</xdr:rowOff>
    </xdr:from>
    <xdr:to>
      <xdr:col>5</xdr:col>
      <xdr:colOff>970845</xdr:colOff>
      <xdr:row>191</xdr:row>
      <xdr:rowOff>8820</xdr:rowOff>
    </xdr:to>
    <xdr:pic>
      <xdr:nvPicPr>
        <xdr:cNvPr id="3" name="Picture 2">
          <a:extLst>
            <a:ext uri="{FF2B5EF4-FFF2-40B4-BE49-F238E27FC236}">
              <a16:creationId xmlns:a16="http://schemas.microsoft.com/office/drawing/2014/main" id="{ABC1BE15-8F15-4312-BF34-55841EDF7D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33803167"/>
          <a:ext cx="26289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140</xdr:row>
      <xdr:rowOff>0</xdr:rowOff>
    </xdr:from>
    <xdr:to>
      <xdr:col>2</xdr:col>
      <xdr:colOff>2609850</xdr:colOff>
      <xdr:row>148</xdr:row>
      <xdr:rowOff>2109</xdr:rowOff>
    </xdr:to>
    <xdr:pic>
      <xdr:nvPicPr>
        <xdr:cNvPr id="2" name="Picture 1">
          <a:extLst>
            <a:ext uri="{FF2B5EF4-FFF2-40B4-BE49-F238E27FC236}">
              <a16:creationId xmlns:a16="http://schemas.microsoft.com/office/drawing/2014/main" id="{5B4D4BCE-E538-4E82-A8B6-B61C002774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6281944"/>
          <a:ext cx="2609850" cy="1469665"/>
        </a:xfrm>
        <a:prstGeom prst="rect">
          <a:avLst/>
        </a:prstGeom>
      </xdr:spPr>
    </xdr:pic>
    <xdr:clientData/>
  </xdr:twoCellAnchor>
  <xdr:twoCellAnchor editAs="oneCell">
    <xdr:from>
      <xdr:col>4</xdr:col>
      <xdr:colOff>0</xdr:colOff>
      <xdr:row>140</xdr:row>
      <xdr:rowOff>0</xdr:rowOff>
    </xdr:from>
    <xdr:to>
      <xdr:col>5</xdr:col>
      <xdr:colOff>970845</xdr:colOff>
      <xdr:row>147</xdr:row>
      <xdr:rowOff>182739</xdr:rowOff>
    </xdr:to>
    <xdr:pic>
      <xdr:nvPicPr>
        <xdr:cNvPr id="3" name="Picture 2">
          <a:extLst>
            <a:ext uri="{FF2B5EF4-FFF2-40B4-BE49-F238E27FC236}">
              <a16:creationId xmlns:a16="http://schemas.microsoft.com/office/drawing/2014/main" id="{51B031F3-017F-463D-A809-3611D05F5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6281944"/>
          <a:ext cx="2628900" cy="146685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150</xdr:row>
      <xdr:rowOff>0</xdr:rowOff>
    </xdr:from>
    <xdr:to>
      <xdr:col>2</xdr:col>
      <xdr:colOff>2613025</xdr:colOff>
      <xdr:row>157</xdr:row>
      <xdr:rowOff>170346</xdr:rowOff>
    </xdr:to>
    <xdr:pic>
      <xdr:nvPicPr>
        <xdr:cNvPr id="2" name="Picture 1">
          <a:extLst>
            <a:ext uri="{FF2B5EF4-FFF2-40B4-BE49-F238E27FC236}">
              <a16:creationId xmlns:a16="http://schemas.microsoft.com/office/drawing/2014/main" id="{9A123272-A1CB-4C7B-9B17-E9F10E2D5F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7876500"/>
          <a:ext cx="2613025" cy="1454457"/>
        </a:xfrm>
        <a:prstGeom prst="rect">
          <a:avLst/>
        </a:prstGeom>
      </xdr:spPr>
    </xdr:pic>
    <xdr:clientData/>
  </xdr:twoCellAnchor>
  <xdr:twoCellAnchor editAs="oneCell">
    <xdr:from>
      <xdr:col>4</xdr:col>
      <xdr:colOff>0</xdr:colOff>
      <xdr:row>150</xdr:row>
      <xdr:rowOff>0</xdr:rowOff>
    </xdr:from>
    <xdr:to>
      <xdr:col>5</xdr:col>
      <xdr:colOff>974020</xdr:colOff>
      <xdr:row>157</xdr:row>
      <xdr:rowOff>182740</xdr:rowOff>
    </xdr:to>
    <xdr:pic>
      <xdr:nvPicPr>
        <xdr:cNvPr id="3" name="Picture 2">
          <a:extLst>
            <a:ext uri="{FF2B5EF4-FFF2-40B4-BE49-F238E27FC236}">
              <a16:creationId xmlns:a16="http://schemas.microsoft.com/office/drawing/2014/main" id="{245184C1-3876-41F9-A48C-79D9FF87FE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7876500"/>
          <a:ext cx="26320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2609850</xdr:colOff>
      <xdr:row>82</xdr:row>
      <xdr:rowOff>2109</xdr:rowOff>
    </xdr:to>
    <xdr:pic>
      <xdr:nvPicPr>
        <xdr:cNvPr id="2" name="Picture 1">
          <a:extLst>
            <a:ext uri="{FF2B5EF4-FFF2-40B4-BE49-F238E27FC236}">
              <a16:creationId xmlns:a16="http://schemas.microsoft.com/office/drawing/2014/main" id="{FF0706C8-4B5B-4AF7-8A7E-8F458B60E3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3807722"/>
          <a:ext cx="2609850" cy="1469665"/>
        </a:xfrm>
        <a:prstGeom prst="rect">
          <a:avLst/>
        </a:prstGeom>
      </xdr:spPr>
    </xdr:pic>
    <xdr:clientData/>
  </xdr:twoCellAnchor>
  <xdr:twoCellAnchor editAs="oneCell">
    <xdr:from>
      <xdr:col>4</xdr:col>
      <xdr:colOff>0</xdr:colOff>
      <xdr:row>74</xdr:row>
      <xdr:rowOff>0</xdr:rowOff>
    </xdr:from>
    <xdr:to>
      <xdr:col>5</xdr:col>
      <xdr:colOff>970846</xdr:colOff>
      <xdr:row>82</xdr:row>
      <xdr:rowOff>18344</xdr:rowOff>
    </xdr:to>
    <xdr:pic>
      <xdr:nvPicPr>
        <xdr:cNvPr id="3" name="Picture 2">
          <a:extLst>
            <a:ext uri="{FF2B5EF4-FFF2-40B4-BE49-F238E27FC236}">
              <a16:creationId xmlns:a16="http://schemas.microsoft.com/office/drawing/2014/main" id="{E79687FD-F6EC-4BE8-B8F1-3FD21E7B21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3807722"/>
          <a:ext cx="26289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2613025</xdr:colOff>
      <xdr:row>101</xdr:row>
      <xdr:rowOff>170346</xdr:rowOff>
    </xdr:to>
    <xdr:pic>
      <xdr:nvPicPr>
        <xdr:cNvPr id="2" name="Picture 1">
          <a:extLst>
            <a:ext uri="{FF2B5EF4-FFF2-40B4-BE49-F238E27FC236}">
              <a16:creationId xmlns:a16="http://schemas.microsoft.com/office/drawing/2014/main" id="{8F5E5711-C3F7-446C-B20F-96FA4A005A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7476611"/>
          <a:ext cx="2613025" cy="1454457"/>
        </a:xfrm>
        <a:prstGeom prst="rect">
          <a:avLst/>
        </a:prstGeom>
      </xdr:spPr>
    </xdr:pic>
    <xdr:clientData/>
  </xdr:twoCellAnchor>
  <xdr:twoCellAnchor editAs="oneCell">
    <xdr:from>
      <xdr:col>4</xdr:col>
      <xdr:colOff>0</xdr:colOff>
      <xdr:row>94</xdr:row>
      <xdr:rowOff>0</xdr:rowOff>
    </xdr:from>
    <xdr:to>
      <xdr:col>5</xdr:col>
      <xdr:colOff>974020</xdr:colOff>
      <xdr:row>101</xdr:row>
      <xdr:rowOff>182740</xdr:rowOff>
    </xdr:to>
    <xdr:pic>
      <xdr:nvPicPr>
        <xdr:cNvPr id="3" name="Picture 2">
          <a:extLst>
            <a:ext uri="{FF2B5EF4-FFF2-40B4-BE49-F238E27FC236}">
              <a16:creationId xmlns:a16="http://schemas.microsoft.com/office/drawing/2014/main" id="{5B8F8884-871B-48EF-8258-E2567E7723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7476611"/>
          <a:ext cx="26320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2609850</xdr:colOff>
      <xdr:row>90</xdr:row>
      <xdr:rowOff>2109</xdr:rowOff>
    </xdr:to>
    <xdr:pic>
      <xdr:nvPicPr>
        <xdr:cNvPr id="2" name="Picture 1">
          <a:extLst>
            <a:ext uri="{FF2B5EF4-FFF2-40B4-BE49-F238E27FC236}">
              <a16:creationId xmlns:a16="http://schemas.microsoft.com/office/drawing/2014/main" id="{285F6CFE-FCFA-473C-A02E-58D8D32C61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5621000"/>
          <a:ext cx="2609850" cy="1469665"/>
        </a:xfrm>
        <a:prstGeom prst="rect">
          <a:avLst/>
        </a:prstGeom>
      </xdr:spPr>
    </xdr:pic>
    <xdr:clientData/>
  </xdr:twoCellAnchor>
  <xdr:twoCellAnchor editAs="oneCell">
    <xdr:from>
      <xdr:col>4</xdr:col>
      <xdr:colOff>0</xdr:colOff>
      <xdr:row>82</xdr:row>
      <xdr:rowOff>0</xdr:rowOff>
    </xdr:from>
    <xdr:to>
      <xdr:col>5</xdr:col>
      <xdr:colOff>970846</xdr:colOff>
      <xdr:row>90</xdr:row>
      <xdr:rowOff>18344</xdr:rowOff>
    </xdr:to>
    <xdr:pic>
      <xdr:nvPicPr>
        <xdr:cNvPr id="3" name="Picture 2">
          <a:extLst>
            <a:ext uri="{FF2B5EF4-FFF2-40B4-BE49-F238E27FC236}">
              <a16:creationId xmlns:a16="http://schemas.microsoft.com/office/drawing/2014/main" id="{2AC13409-A067-4228-8D34-45B3374305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5621000"/>
          <a:ext cx="2628901" cy="1485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165</xdr:row>
      <xdr:rowOff>0</xdr:rowOff>
    </xdr:from>
    <xdr:to>
      <xdr:col>2</xdr:col>
      <xdr:colOff>2613025</xdr:colOff>
      <xdr:row>172</xdr:row>
      <xdr:rowOff>170346</xdr:rowOff>
    </xdr:to>
    <xdr:pic>
      <xdr:nvPicPr>
        <xdr:cNvPr id="2" name="Picture 1">
          <a:extLst>
            <a:ext uri="{FF2B5EF4-FFF2-40B4-BE49-F238E27FC236}">
              <a16:creationId xmlns:a16="http://schemas.microsoft.com/office/drawing/2014/main" id="{5F8153EB-0AE2-404D-B7AE-2CF32B8CFC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30501167"/>
          <a:ext cx="2613025" cy="1454457"/>
        </a:xfrm>
        <a:prstGeom prst="rect">
          <a:avLst/>
        </a:prstGeom>
      </xdr:spPr>
    </xdr:pic>
    <xdr:clientData/>
  </xdr:twoCellAnchor>
  <xdr:twoCellAnchor editAs="oneCell">
    <xdr:from>
      <xdr:col>4</xdr:col>
      <xdr:colOff>0</xdr:colOff>
      <xdr:row>165</xdr:row>
      <xdr:rowOff>0</xdr:rowOff>
    </xdr:from>
    <xdr:to>
      <xdr:col>5</xdr:col>
      <xdr:colOff>974020</xdr:colOff>
      <xdr:row>172</xdr:row>
      <xdr:rowOff>182740</xdr:rowOff>
    </xdr:to>
    <xdr:pic>
      <xdr:nvPicPr>
        <xdr:cNvPr id="3" name="Picture 2">
          <a:extLst>
            <a:ext uri="{FF2B5EF4-FFF2-40B4-BE49-F238E27FC236}">
              <a16:creationId xmlns:a16="http://schemas.microsoft.com/office/drawing/2014/main" id="{DBCDA838-DC22-4A3F-8DCE-6DF5A0656BC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30501167"/>
          <a:ext cx="26320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177</xdr:row>
      <xdr:rowOff>0</xdr:rowOff>
    </xdr:from>
    <xdr:to>
      <xdr:col>2</xdr:col>
      <xdr:colOff>2613025</xdr:colOff>
      <xdr:row>184</xdr:row>
      <xdr:rowOff>170346</xdr:rowOff>
    </xdr:to>
    <xdr:pic>
      <xdr:nvPicPr>
        <xdr:cNvPr id="2" name="Picture 1">
          <a:extLst>
            <a:ext uri="{FF2B5EF4-FFF2-40B4-BE49-F238E27FC236}">
              <a16:creationId xmlns:a16="http://schemas.microsoft.com/office/drawing/2014/main" id="{88CEDECD-4438-448A-A824-CD5E9892B6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33062333"/>
          <a:ext cx="2613025" cy="1454457"/>
        </a:xfrm>
        <a:prstGeom prst="rect">
          <a:avLst/>
        </a:prstGeom>
      </xdr:spPr>
    </xdr:pic>
    <xdr:clientData/>
  </xdr:twoCellAnchor>
  <xdr:twoCellAnchor editAs="oneCell">
    <xdr:from>
      <xdr:col>4</xdr:col>
      <xdr:colOff>0</xdr:colOff>
      <xdr:row>177</xdr:row>
      <xdr:rowOff>0</xdr:rowOff>
    </xdr:from>
    <xdr:to>
      <xdr:col>5</xdr:col>
      <xdr:colOff>970845</xdr:colOff>
      <xdr:row>184</xdr:row>
      <xdr:rowOff>182739</xdr:rowOff>
    </xdr:to>
    <xdr:pic>
      <xdr:nvPicPr>
        <xdr:cNvPr id="3" name="Picture 2">
          <a:extLst>
            <a:ext uri="{FF2B5EF4-FFF2-40B4-BE49-F238E27FC236}">
              <a16:creationId xmlns:a16="http://schemas.microsoft.com/office/drawing/2014/main" id="{04D905F4-86B7-4566-9118-25E6939554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33062333"/>
          <a:ext cx="262890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2613025</xdr:colOff>
      <xdr:row>140</xdr:row>
      <xdr:rowOff>170346</xdr:rowOff>
    </xdr:to>
    <xdr:pic>
      <xdr:nvPicPr>
        <xdr:cNvPr id="2" name="Picture 1">
          <a:extLst>
            <a:ext uri="{FF2B5EF4-FFF2-40B4-BE49-F238E27FC236}">
              <a16:creationId xmlns:a16="http://schemas.microsoft.com/office/drawing/2014/main" id="{1878606A-9DB1-482B-B58F-5CFD1516D9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4701500"/>
          <a:ext cx="2613025" cy="1454457"/>
        </a:xfrm>
        <a:prstGeom prst="rect">
          <a:avLst/>
        </a:prstGeom>
      </xdr:spPr>
    </xdr:pic>
    <xdr:clientData/>
  </xdr:twoCellAnchor>
  <xdr:twoCellAnchor editAs="oneCell">
    <xdr:from>
      <xdr:col>4</xdr:col>
      <xdr:colOff>0</xdr:colOff>
      <xdr:row>133</xdr:row>
      <xdr:rowOff>0</xdr:rowOff>
    </xdr:from>
    <xdr:to>
      <xdr:col>5</xdr:col>
      <xdr:colOff>974020</xdr:colOff>
      <xdr:row>140</xdr:row>
      <xdr:rowOff>182740</xdr:rowOff>
    </xdr:to>
    <xdr:pic>
      <xdr:nvPicPr>
        <xdr:cNvPr id="3" name="Picture 2">
          <a:extLst>
            <a:ext uri="{FF2B5EF4-FFF2-40B4-BE49-F238E27FC236}">
              <a16:creationId xmlns:a16="http://schemas.microsoft.com/office/drawing/2014/main" id="{A5FE2438-FF6E-4CEE-AF33-ABB83B988BD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4701500"/>
          <a:ext cx="2632075" cy="14668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462</xdr:row>
      <xdr:rowOff>0</xdr:rowOff>
    </xdr:from>
    <xdr:to>
      <xdr:col>2</xdr:col>
      <xdr:colOff>2641600</xdr:colOff>
      <xdr:row>469</xdr:row>
      <xdr:rowOff>154164</xdr:rowOff>
    </xdr:to>
    <xdr:pic>
      <xdr:nvPicPr>
        <xdr:cNvPr id="2" name="Picture 1">
          <a:extLst>
            <a:ext uri="{FF2B5EF4-FFF2-40B4-BE49-F238E27FC236}">
              <a16:creationId xmlns:a16="http://schemas.microsoft.com/office/drawing/2014/main" id="{5B34CD2F-8DD5-4FAF-9EDF-64C6D5758D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82916889"/>
          <a:ext cx="2641600" cy="1438275"/>
        </a:xfrm>
        <a:prstGeom prst="rect">
          <a:avLst/>
        </a:prstGeom>
      </xdr:spPr>
    </xdr:pic>
    <xdr:clientData/>
  </xdr:twoCellAnchor>
  <xdr:twoCellAnchor editAs="oneCell">
    <xdr:from>
      <xdr:col>4</xdr:col>
      <xdr:colOff>0</xdr:colOff>
      <xdr:row>462</xdr:row>
      <xdr:rowOff>0</xdr:rowOff>
    </xdr:from>
    <xdr:to>
      <xdr:col>5</xdr:col>
      <xdr:colOff>964496</xdr:colOff>
      <xdr:row>469</xdr:row>
      <xdr:rowOff>173403</xdr:rowOff>
    </xdr:to>
    <xdr:pic>
      <xdr:nvPicPr>
        <xdr:cNvPr id="3" name="Picture 2">
          <a:extLst>
            <a:ext uri="{FF2B5EF4-FFF2-40B4-BE49-F238E27FC236}">
              <a16:creationId xmlns:a16="http://schemas.microsoft.com/office/drawing/2014/main" id="{D26D33A9-937C-4615-969F-C1A2C2EE46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82916889"/>
          <a:ext cx="26225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133</xdr:row>
      <xdr:rowOff>0</xdr:rowOff>
    </xdr:from>
    <xdr:to>
      <xdr:col>2</xdr:col>
      <xdr:colOff>2613025</xdr:colOff>
      <xdr:row>140</xdr:row>
      <xdr:rowOff>170345</xdr:rowOff>
    </xdr:to>
    <xdr:pic>
      <xdr:nvPicPr>
        <xdr:cNvPr id="2" name="Picture 1">
          <a:extLst>
            <a:ext uri="{FF2B5EF4-FFF2-40B4-BE49-F238E27FC236}">
              <a16:creationId xmlns:a16="http://schemas.microsoft.com/office/drawing/2014/main" id="{D5403EC8-F379-43DE-90B0-FB7BD927E4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4630944"/>
          <a:ext cx="2613025" cy="1454457"/>
        </a:xfrm>
        <a:prstGeom prst="rect">
          <a:avLst/>
        </a:prstGeom>
      </xdr:spPr>
    </xdr:pic>
    <xdr:clientData/>
  </xdr:twoCellAnchor>
  <xdr:twoCellAnchor editAs="oneCell">
    <xdr:from>
      <xdr:col>4</xdr:col>
      <xdr:colOff>0</xdr:colOff>
      <xdr:row>133</xdr:row>
      <xdr:rowOff>0</xdr:rowOff>
    </xdr:from>
    <xdr:to>
      <xdr:col>5</xdr:col>
      <xdr:colOff>974020</xdr:colOff>
      <xdr:row>140</xdr:row>
      <xdr:rowOff>182739</xdr:rowOff>
    </xdr:to>
    <xdr:pic>
      <xdr:nvPicPr>
        <xdr:cNvPr id="3" name="Picture 2">
          <a:extLst>
            <a:ext uri="{FF2B5EF4-FFF2-40B4-BE49-F238E27FC236}">
              <a16:creationId xmlns:a16="http://schemas.microsoft.com/office/drawing/2014/main" id="{5EC0D3AF-A107-4A43-BACB-9F7EB9A990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4630944"/>
          <a:ext cx="26320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2613025</xdr:colOff>
      <xdr:row>126</xdr:row>
      <xdr:rowOff>170346</xdr:rowOff>
    </xdr:to>
    <xdr:pic>
      <xdr:nvPicPr>
        <xdr:cNvPr id="2" name="Picture 1">
          <a:extLst>
            <a:ext uri="{FF2B5EF4-FFF2-40B4-BE49-F238E27FC236}">
              <a16:creationId xmlns:a16="http://schemas.microsoft.com/office/drawing/2014/main" id="{4996A707-C8F6-4D85-87F3-7A175F9EF1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2062722"/>
          <a:ext cx="2613025" cy="1454457"/>
        </a:xfrm>
        <a:prstGeom prst="rect">
          <a:avLst/>
        </a:prstGeom>
      </xdr:spPr>
    </xdr:pic>
    <xdr:clientData/>
  </xdr:twoCellAnchor>
  <xdr:twoCellAnchor editAs="oneCell">
    <xdr:from>
      <xdr:col>4</xdr:col>
      <xdr:colOff>0</xdr:colOff>
      <xdr:row>119</xdr:row>
      <xdr:rowOff>0</xdr:rowOff>
    </xdr:from>
    <xdr:to>
      <xdr:col>5</xdr:col>
      <xdr:colOff>974020</xdr:colOff>
      <xdr:row>126</xdr:row>
      <xdr:rowOff>185915</xdr:rowOff>
    </xdr:to>
    <xdr:pic>
      <xdr:nvPicPr>
        <xdr:cNvPr id="3" name="Picture 2">
          <a:extLst>
            <a:ext uri="{FF2B5EF4-FFF2-40B4-BE49-F238E27FC236}">
              <a16:creationId xmlns:a16="http://schemas.microsoft.com/office/drawing/2014/main" id="{D2843EE1-235E-4E61-B93A-E5305A742F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2062722"/>
          <a:ext cx="26320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158</xdr:row>
      <xdr:rowOff>0</xdr:rowOff>
    </xdr:from>
    <xdr:to>
      <xdr:col>2</xdr:col>
      <xdr:colOff>2628900</xdr:colOff>
      <xdr:row>165</xdr:row>
      <xdr:rowOff>153839</xdr:rowOff>
    </xdr:to>
    <xdr:pic>
      <xdr:nvPicPr>
        <xdr:cNvPr id="2" name="Picture 1">
          <a:extLst>
            <a:ext uri="{FF2B5EF4-FFF2-40B4-BE49-F238E27FC236}">
              <a16:creationId xmlns:a16="http://schemas.microsoft.com/office/drawing/2014/main" id="{11B8203D-70F0-4966-ACC6-42C8BF0DA2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9774444"/>
          <a:ext cx="2628900" cy="1437951"/>
        </a:xfrm>
        <a:prstGeom prst="rect">
          <a:avLst/>
        </a:prstGeom>
      </xdr:spPr>
    </xdr:pic>
    <xdr:clientData/>
  </xdr:twoCellAnchor>
  <xdr:twoCellAnchor editAs="oneCell">
    <xdr:from>
      <xdr:col>4</xdr:col>
      <xdr:colOff>0</xdr:colOff>
      <xdr:row>158</xdr:row>
      <xdr:rowOff>0</xdr:rowOff>
    </xdr:from>
    <xdr:to>
      <xdr:col>5</xdr:col>
      <xdr:colOff>970845</xdr:colOff>
      <xdr:row>165</xdr:row>
      <xdr:rowOff>182739</xdr:rowOff>
    </xdr:to>
    <xdr:pic>
      <xdr:nvPicPr>
        <xdr:cNvPr id="3" name="Picture 2">
          <a:extLst>
            <a:ext uri="{FF2B5EF4-FFF2-40B4-BE49-F238E27FC236}">
              <a16:creationId xmlns:a16="http://schemas.microsoft.com/office/drawing/2014/main" id="{C35266D3-E1F4-4DF4-BDB6-75E766F1AA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9774444"/>
          <a:ext cx="2628900" cy="146685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150</xdr:row>
      <xdr:rowOff>0</xdr:rowOff>
    </xdr:from>
    <xdr:to>
      <xdr:col>2</xdr:col>
      <xdr:colOff>2609850</xdr:colOff>
      <xdr:row>158</xdr:row>
      <xdr:rowOff>2110</xdr:rowOff>
    </xdr:to>
    <xdr:pic>
      <xdr:nvPicPr>
        <xdr:cNvPr id="2" name="Picture 1">
          <a:extLst>
            <a:ext uri="{FF2B5EF4-FFF2-40B4-BE49-F238E27FC236}">
              <a16:creationId xmlns:a16="http://schemas.microsoft.com/office/drawing/2014/main" id="{2A8359DA-6BF4-42D4-9F09-D81A62CAF1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8088167"/>
          <a:ext cx="2609850" cy="1469665"/>
        </a:xfrm>
        <a:prstGeom prst="rect">
          <a:avLst/>
        </a:prstGeom>
      </xdr:spPr>
    </xdr:pic>
    <xdr:clientData/>
  </xdr:twoCellAnchor>
  <xdr:twoCellAnchor editAs="oneCell">
    <xdr:from>
      <xdr:col>4</xdr:col>
      <xdr:colOff>0</xdr:colOff>
      <xdr:row>150</xdr:row>
      <xdr:rowOff>0</xdr:rowOff>
    </xdr:from>
    <xdr:to>
      <xdr:col>5</xdr:col>
      <xdr:colOff>970845</xdr:colOff>
      <xdr:row>157</xdr:row>
      <xdr:rowOff>182740</xdr:rowOff>
    </xdr:to>
    <xdr:pic>
      <xdr:nvPicPr>
        <xdr:cNvPr id="3" name="Picture 2">
          <a:extLst>
            <a:ext uri="{FF2B5EF4-FFF2-40B4-BE49-F238E27FC236}">
              <a16:creationId xmlns:a16="http://schemas.microsoft.com/office/drawing/2014/main" id="{D47A74CC-7241-4237-AE5F-813B23C338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8088167"/>
          <a:ext cx="2628900" cy="146685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2628900</xdr:colOff>
      <xdr:row>81</xdr:row>
      <xdr:rowOff>173214</xdr:rowOff>
    </xdr:to>
    <xdr:pic>
      <xdr:nvPicPr>
        <xdr:cNvPr id="2" name="Picture 1">
          <a:extLst>
            <a:ext uri="{FF2B5EF4-FFF2-40B4-BE49-F238E27FC236}">
              <a16:creationId xmlns:a16="http://schemas.microsoft.com/office/drawing/2014/main" id="{FDCED4E6-402D-4885-BE27-2F44142FC2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3807722"/>
          <a:ext cx="2628900" cy="1457325"/>
        </a:xfrm>
        <a:prstGeom prst="rect">
          <a:avLst/>
        </a:prstGeom>
      </xdr:spPr>
    </xdr:pic>
    <xdr:clientData/>
  </xdr:twoCellAnchor>
  <xdr:twoCellAnchor editAs="oneCell">
    <xdr:from>
      <xdr:col>4</xdr:col>
      <xdr:colOff>0</xdr:colOff>
      <xdr:row>74</xdr:row>
      <xdr:rowOff>0</xdr:rowOff>
    </xdr:from>
    <xdr:to>
      <xdr:col>5</xdr:col>
      <xdr:colOff>970845</xdr:colOff>
      <xdr:row>81</xdr:row>
      <xdr:rowOff>182739</xdr:rowOff>
    </xdr:to>
    <xdr:pic>
      <xdr:nvPicPr>
        <xdr:cNvPr id="3" name="Picture 2">
          <a:extLst>
            <a:ext uri="{FF2B5EF4-FFF2-40B4-BE49-F238E27FC236}">
              <a16:creationId xmlns:a16="http://schemas.microsoft.com/office/drawing/2014/main" id="{07BDE0D2-9FD0-4C90-A5C3-D095E7D7BA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3807722"/>
          <a:ext cx="262890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2613025</xdr:colOff>
      <xdr:row>104</xdr:row>
      <xdr:rowOff>170345</xdr:rowOff>
    </xdr:to>
    <xdr:pic>
      <xdr:nvPicPr>
        <xdr:cNvPr id="2" name="Picture 1">
          <a:extLst>
            <a:ext uri="{FF2B5EF4-FFF2-40B4-BE49-F238E27FC236}">
              <a16:creationId xmlns:a16="http://schemas.microsoft.com/office/drawing/2014/main" id="{BC12EECA-421E-4D10-B754-ABEDA3AB65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8026944"/>
          <a:ext cx="2613025" cy="1454457"/>
        </a:xfrm>
        <a:prstGeom prst="rect">
          <a:avLst/>
        </a:prstGeom>
      </xdr:spPr>
    </xdr:pic>
    <xdr:clientData/>
  </xdr:twoCellAnchor>
  <xdr:twoCellAnchor editAs="oneCell">
    <xdr:from>
      <xdr:col>4</xdr:col>
      <xdr:colOff>0</xdr:colOff>
      <xdr:row>97</xdr:row>
      <xdr:rowOff>0</xdr:rowOff>
    </xdr:from>
    <xdr:to>
      <xdr:col>5</xdr:col>
      <xdr:colOff>974020</xdr:colOff>
      <xdr:row>104</xdr:row>
      <xdr:rowOff>182739</xdr:rowOff>
    </xdr:to>
    <xdr:pic>
      <xdr:nvPicPr>
        <xdr:cNvPr id="3" name="Picture 2">
          <a:extLst>
            <a:ext uri="{FF2B5EF4-FFF2-40B4-BE49-F238E27FC236}">
              <a16:creationId xmlns:a16="http://schemas.microsoft.com/office/drawing/2014/main" id="{BBEFF856-3F0E-4EF8-933A-A78B842B3F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8026944"/>
          <a:ext cx="26320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2628900</xdr:colOff>
      <xdr:row>80</xdr:row>
      <xdr:rowOff>173214</xdr:rowOff>
    </xdr:to>
    <xdr:pic>
      <xdr:nvPicPr>
        <xdr:cNvPr id="2" name="Picture 1">
          <a:extLst>
            <a:ext uri="{FF2B5EF4-FFF2-40B4-BE49-F238E27FC236}">
              <a16:creationId xmlns:a16="http://schemas.microsoft.com/office/drawing/2014/main" id="{F2FBB7B6-E7FC-4913-B5B0-0968827F14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3624278"/>
          <a:ext cx="2628900" cy="1457325"/>
        </a:xfrm>
        <a:prstGeom prst="rect">
          <a:avLst/>
        </a:prstGeom>
      </xdr:spPr>
    </xdr:pic>
    <xdr:clientData/>
  </xdr:twoCellAnchor>
  <xdr:twoCellAnchor editAs="oneCell">
    <xdr:from>
      <xdr:col>4</xdr:col>
      <xdr:colOff>0</xdr:colOff>
      <xdr:row>73</xdr:row>
      <xdr:rowOff>0</xdr:rowOff>
    </xdr:from>
    <xdr:to>
      <xdr:col>5</xdr:col>
      <xdr:colOff>970845</xdr:colOff>
      <xdr:row>80</xdr:row>
      <xdr:rowOff>182739</xdr:rowOff>
    </xdr:to>
    <xdr:pic>
      <xdr:nvPicPr>
        <xdr:cNvPr id="3" name="Picture 2">
          <a:extLst>
            <a:ext uri="{FF2B5EF4-FFF2-40B4-BE49-F238E27FC236}">
              <a16:creationId xmlns:a16="http://schemas.microsoft.com/office/drawing/2014/main" id="{D1604811-1995-44D7-8DC4-AB27163FC5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3624278"/>
          <a:ext cx="262890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2613025</xdr:colOff>
      <xdr:row>108</xdr:row>
      <xdr:rowOff>170346</xdr:rowOff>
    </xdr:to>
    <xdr:pic>
      <xdr:nvPicPr>
        <xdr:cNvPr id="2" name="Picture 1">
          <a:extLst>
            <a:ext uri="{FF2B5EF4-FFF2-40B4-BE49-F238E27FC236}">
              <a16:creationId xmlns:a16="http://schemas.microsoft.com/office/drawing/2014/main" id="{AF63638E-AD87-48AF-94B1-10FDAFA7B8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8760722"/>
          <a:ext cx="2613025" cy="1454457"/>
        </a:xfrm>
        <a:prstGeom prst="rect">
          <a:avLst/>
        </a:prstGeom>
      </xdr:spPr>
    </xdr:pic>
    <xdr:clientData/>
  </xdr:twoCellAnchor>
  <xdr:twoCellAnchor editAs="oneCell">
    <xdr:from>
      <xdr:col>4</xdr:col>
      <xdr:colOff>0</xdr:colOff>
      <xdr:row>101</xdr:row>
      <xdr:rowOff>0</xdr:rowOff>
    </xdr:from>
    <xdr:to>
      <xdr:col>5</xdr:col>
      <xdr:colOff>974020</xdr:colOff>
      <xdr:row>108</xdr:row>
      <xdr:rowOff>182740</xdr:rowOff>
    </xdr:to>
    <xdr:pic>
      <xdr:nvPicPr>
        <xdr:cNvPr id="3" name="Picture 2">
          <a:extLst>
            <a:ext uri="{FF2B5EF4-FFF2-40B4-BE49-F238E27FC236}">
              <a16:creationId xmlns:a16="http://schemas.microsoft.com/office/drawing/2014/main" id="{A2AA4CBD-B790-4CEA-8E77-ADA6AC54B0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8760722"/>
          <a:ext cx="2632075" cy="14668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2613025</xdr:colOff>
      <xdr:row>138</xdr:row>
      <xdr:rowOff>170346</xdr:rowOff>
    </xdr:to>
    <xdr:pic>
      <xdr:nvPicPr>
        <xdr:cNvPr id="2" name="Picture 1">
          <a:extLst>
            <a:ext uri="{FF2B5EF4-FFF2-40B4-BE49-F238E27FC236}">
              <a16:creationId xmlns:a16="http://schemas.microsoft.com/office/drawing/2014/main" id="{9CCD08B5-3447-4E3F-A8FA-CB2F7EC0ED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4391056"/>
          <a:ext cx="2613025" cy="1454457"/>
        </a:xfrm>
        <a:prstGeom prst="rect">
          <a:avLst/>
        </a:prstGeom>
      </xdr:spPr>
    </xdr:pic>
    <xdr:clientData/>
  </xdr:twoCellAnchor>
  <xdr:twoCellAnchor editAs="oneCell">
    <xdr:from>
      <xdr:col>4</xdr:col>
      <xdr:colOff>0</xdr:colOff>
      <xdr:row>131</xdr:row>
      <xdr:rowOff>0</xdr:rowOff>
    </xdr:from>
    <xdr:to>
      <xdr:col>5</xdr:col>
      <xdr:colOff>974020</xdr:colOff>
      <xdr:row>138</xdr:row>
      <xdr:rowOff>182740</xdr:rowOff>
    </xdr:to>
    <xdr:pic>
      <xdr:nvPicPr>
        <xdr:cNvPr id="3" name="Picture 2">
          <a:extLst>
            <a:ext uri="{FF2B5EF4-FFF2-40B4-BE49-F238E27FC236}">
              <a16:creationId xmlns:a16="http://schemas.microsoft.com/office/drawing/2014/main" id="{34138280-9467-43E6-8319-A52AE1517D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4391056"/>
          <a:ext cx="26320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2609850</xdr:colOff>
      <xdr:row>128</xdr:row>
      <xdr:rowOff>2109</xdr:rowOff>
    </xdr:to>
    <xdr:pic>
      <xdr:nvPicPr>
        <xdr:cNvPr id="2" name="Picture 1">
          <a:extLst>
            <a:ext uri="{FF2B5EF4-FFF2-40B4-BE49-F238E27FC236}">
              <a16:creationId xmlns:a16="http://schemas.microsoft.com/office/drawing/2014/main" id="{DB2DD641-FF42-4A89-A10C-24042CA2D1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2584833"/>
          <a:ext cx="2609850" cy="1469665"/>
        </a:xfrm>
        <a:prstGeom prst="rect">
          <a:avLst/>
        </a:prstGeom>
      </xdr:spPr>
    </xdr:pic>
    <xdr:clientData/>
  </xdr:twoCellAnchor>
  <xdr:twoCellAnchor editAs="oneCell">
    <xdr:from>
      <xdr:col>4</xdr:col>
      <xdr:colOff>0</xdr:colOff>
      <xdr:row>120</xdr:row>
      <xdr:rowOff>0</xdr:rowOff>
    </xdr:from>
    <xdr:to>
      <xdr:col>5</xdr:col>
      <xdr:colOff>970845</xdr:colOff>
      <xdr:row>127</xdr:row>
      <xdr:rowOff>182740</xdr:rowOff>
    </xdr:to>
    <xdr:pic>
      <xdr:nvPicPr>
        <xdr:cNvPr id="3" name="Picture 2">
          <a:extLst>
            <a:ext uri="{FF2B5EF4-FFF2-40B4-BE49-F238E27FC236}">
              <a16:creationId xmlns:a16="http://schemas.microsoft.com/office/drawing/2014/main" id="{D9BF4394-CD46-4418-93EA-A290CC7AA4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2584833"/>
          <a:ext cx="2628900" cy="146685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2613025</xdr:colOff>
      <xdr:row>103</xdr:row>
      <xdr:rowOff>170346</xdr:rowOff>
    </xdr:to>
    <xdr:pic>
      <xdr:nvPicPr>
        <xdr:cNvPr id="2" name="Picture 1">
          <a:extLst>
            <a:ext uri="{FF2B5EF4-FFF2-40B4-BE49-F238E27FC236}">
              <a16:creationId xmlns:a16="http://schemas.microsoft.com/office/drawing/2014/main" id="{90ABA634-57B9-4DD8-8BC6-983706EFDF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7843500"/>
          <a:ext cx="2613025" cy="1454457"/>
        </a:xfrm>
        <a:prstGeom prst="rect">
          <a:avLst/>
        </a:prstGeom>
      </xdr:spPr>
    </xdr:pic>
    <xdr:clientData/>
  </xdr:twoCellAnchor>
  <xdr:twoCellAnchor editAs="oneCell">
    <xdr:from>
      <xdr:col>4</xdr:col>
      <xdr:colOff>0</xdr:colOff>
      <xdr:row>96</xdr:row>
      <xdr:rowOff>0</xdr:rowOff>
    </xdr:from>
    <xdr:to>
      <xdr:col>5</xdr:col>
      <xdr:colOff>974020</xdr:colOff>
      <xdr:row>103</xdr:row>
      <xdr:rowOff>182740</xdr:rowOff>
    </xdr:to>
    <xdr:pic>
      <xdr:nvPicPr>
        <xdr:cNvPr id="3" name="Picture 2">
          <a:extLst>
            <a:ext uri="{FF2B5EF4-FFF2-40B4-BE49-F238E27FC236}">
              <a16:creationId xmlns:a16="http://schemas.microsoft.com/office/drawing/2014/main" id="{B86F7B9B-2E23-437D-A075-A0FC90B1E8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7843500"/>
          <a:ext cx="26320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100</xdr:row>
      <xdr:rowOff>0</xdr:rowOff>
    </xdr:from>
    <xdr:to>
      <xdr:col>2</xdr:col>
      <xdr:colOff>2613025</xdr:colOff>
      <xdr:row>107</xdr:row>
      <xdr:rowOff>170346</xdr:rowOff>
    </xdr:to>
    <xdr:pic>
      <xdr:nvPicPr>
        <xdr:cNvPr id="2" name="Picture 1">
          <a:extLst>
            <a:ext uri="{FF2B5EF4-FFF2-40B4-BE49-F238E27FC236}">
              <a16:creationId xmlns:a16="http://schemas.microsoft.com/office/drawing/2014/main" id="{9616D8AC-3F9D-4656-8AFB-1B8BB6DA60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8577278"/>
          <a:ext cx="2613025" cy="1454457"/>
        </a:xfrm>
        <a:prstGeom prst="rect">
          <a:avLst/>
        </a:prstGeom>
      </xdr:spPr>
    </xdr:pic>
    <xdr:clientData/>
  </xdr:twoCellAnchor>
  <xdr:twoCellAnchor editAs="oneCell">
    <xdr:from>
      <xdr:col>4</xdr:col>
      <xdr:colOff>0</xdr:colOff>
      <xdr:row>100</xdr:row>
      <xdr:rowOff>0</xdr:rowOff>
    </xdr:from>
    <xdr:to>
      <xdr:col>5</xdr:col>
      <xdr:colOff>734131</xdr:colOff>
      <xdr:row>107</xdr:row>
      <xdr:rowOff>182740</xdr:rowOff>
    </xdr:to>
    <xdr:pic>
      <xdr:nvPicPr>
        <xdr:cNvPr id="3" name="Picture 2">
          <a:extLst>
            <a:ext uri="{FF2B5EF4-FFF2-40B4-BE49-F238E27FC236}">
              <a16:creationId xmlns:a16="http://schemas.microsoft.com/office/drawing/2014/main" id="{903490EA-124C-40AA-BBAD-487241792F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8577278"/>
          <a:ext cx="2632075" cy="14668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2613025</xdr:colOff>
      <xdr:row>103</xdr:row>
      <xdr:rowOff>170346</xdr:rowOff>
    </xdr:to>
    <xdr:pic>
      <xdr:nvPicPr>
        <xdr:cNvPr id="2" name="Picture 1">
          <a:extLst>
            <a:ext uri="{FF2B5EF4-FFF2-40B4-BE49-F238E27FC236}">
              <a16:creationId xmlns:a16="http://schemas.microsoft.com/office/drawing/2014/main" id="{51109F43-F919-43AD-9494-89E0075B42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7843500"/>
          <a:ext cx="2613025" cy="1454457"/>
        </a:xfrm>
        <a:prstGeom prst="rect">
          <a:avLst/>
        </a:prstGeom>
      </xdr:spPr>
    </xdr:pic>
    <xdr:clientData/>
  </xdr:twoCellAnchor>
  <xdr:twoCellAnchor editAs="oneCell">
    <xdr:from>
      <xdr:col>4</xdr:col>
      <xdr:colOff>0</xdr:colOff>
      <xdr:row>96</xdr:row>
      <xdr:rowOff>0</xdr:rowOff>
    </xdr:from>
    <xdr:to>
      <xdr:col>5</xdr:col>
      <xdr:colOff>974020</xdr:colOff>
      <xdr:row>103</xdr:row>
      <xdr:rowOff>182740</xdr:rowOff>
    </xdr:to>
    <xdr:pic>
      <xdr:nvPicPr>
        <xdr:cNvPr id="3" name="Picture 2">
          <a:extLst>
            <a:ext uri="{FF2B5EF4-FFF2-40B4-BE49-F238E27FC236}">
              <a16:creationId xmlns:a16="http://schemas.microsoft.com/office/drawing/2014/main" id="{939FD8E0-EEC6-493A-90B7-D648DD1C5F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7843500"/>
          <a:ext cx="2632075" cy="14668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2613025</xdr:colOff>
      <xdr:row>106</xdr:row>
      <xdr:rowOff>170346</xdr:rowOff>
    </xdr:to>
    <xdr:pic>
      <xdr:nvPicPr>
        <xdr:cNvPr id="2" name="Picture 1">
          <a:extLst>
            <a:ext uri="{FF2B5EF4-FFF2-40B4-BE49-F238E27FC236}">
              <a16:creationId xmlns:a16="http://schemas.microsoft.com/office/drawing/2014/main" id="{EF8B6EF5-1290-4720-8D7E-50B640D761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8506722"/>
          <a:ext cx="2613025" cy="1454457"/>
        </a:xfrm>
        <a:prstGeom prst="rect">
          <a:avLst/>
        </a:prstGeom>
      </xdr:spPr>
    </xdr:pic>
    <xdr:clientData/>
  </xdr:twoCellAnchor>
  <xdr:twoCellAnchor editAs="oneCell">
    <xdr:from>
      <xdr:col>4</xdr:col>
      <xdr:colOff>0</xdr:colOff>
      <xdr:row>99</xdr:row>
      <xdr:rowOff>0</xdr:rowOff>
    </xdr:from>
    <xdr:to>
      <xdr:col>5</xdr:col>
      <xdr:colOff>974020</xdr:colOff>
      <xdr:row>106</xdr:row>
      <xdr:rowOff>182740</xdr:rowOff>
    </xdr:to>
    <xdr:pic>
      <xdr:nvPicPr>
        <xdr:cNvPr id="3" name="Picture 2">
          <a:extLst>
            <a:ext uri="{FF2B5EF4-FFF2-40B4-BE49-F238E27FC236}">
              <a16:creationId xmlns:a16="http://schemas.microsoft.com/office/drawing/2014/main" id="{C2464C43-AEC2-4FDF-928C-9641F68385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8506722"/>
          <a:ext cx="2632075" cy="1466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2613025</xdr:colOff>
      <xdr:row>128</xdr:row>
      <xdr:rowOff>170346</xdr:rowOff>
    </xdr:to>
    <xdr:pic>
      <xdr:nvPicPr>
        <xdr:cNvPr id="2" name="Picture 1">
          <a:extLst>
            <a:ext uri="{FF2B5EF4-FFF2-40B4-BE49-F238E27FC236}">
              <a16:creationId xmlns:a16="http://schemas.microsoft.com/office/drawing/2014/main" id="{EBE47BBB-8D9E-4446-A942-9EFA9E7EBF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2429611"/>
          <a:ext cx="2613025" cy="1454457"/>
        </a:xfrm>
        <a:prstGeom prst="rect">
          <a:avLst/>
        </a:prstGeom>
      </xdr:spPr>
    </xdr:pic>
    <xdr:clientData/>
  </xdr:twoCellAnchor>
  <xdr:twoCellAnchor editAs="oneCell">
    <xdr:from>
      <xdr:col>4</xdr:col>
      <xdr:colOff>0</xdr:colOff>
      <xdr:row>121</xdr:row>
      <xdr:rowOff>0</xdr:rowOff>
    </xdr:from>
    <xdr:to>
      <xdr:col>5</xdr:col>
      <xdr:colOff>974020</xdr:colOff>
      <xdr:row>128</xdr:row>
      <xdr:rowOff>182740</xdr:rowOff>
    </xdr:to>
    <xdr:pic>
      <xdr:nvPicPr>
        <xdr:cNvPr id="3" name="Picture 2">
          <a:extLst>
            <a:ext uri="{FF2B5EF4-FFF2-40B4-BE49-F238E27FC236}">
              <a16:creationId xmlns:a16="http://schemas.microsoft.com/office/drawing/2014/main" id="{C53450E2-0EF8-49B7-8CB5-98F6B094D9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2429611"/>
          <a:ext cx="26320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2613025</xdr:colOff>
      <xdr:row>90</xdr:row>
      <xdr:rowOff>170346</xdr:rowOff>
    </xdr:to>
    <xdr:pic>
      <xdr:nvPicPr>
        <xdr:cNvPr id="2" name="Picture 1">
          <a:extLst>
            <a:ext uri="{FF2B5EF4-FFF2-40B4-BE49-F238E27FC236}">
              <a16:creationId xmlns:a16="http://schemas.microsoft.com/office/drawing/2014/main" id="{F8355190-BB7A-405E-AF08-1B559854F0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5458722"/>
          <a:ext cx="2613025" cy="1454457"/>
        </a:xfrm>
        <a:prstGeom prst="rect">
          <a:avLst/>
        </a:prstGeom>
      </xdr:spPr>
    </xdr:pic>
    <xdr:clientData/>
  </xdr:twoCellAnchor>
  <xdr:twoCellAnchor editAs="oneCell">
    <xdr:from>
      <xdr:col>4</xdr:col>
      <xdr:colOff>0</xdr:colOff>
      <xdr:row>83</xdr:row>
      <xdr:rowOff>0</xdr:rowOff>
    </xdr:from>
    <xdr:to>
      <xdr:col>5</xdr:col>
      <xdr:colOff>974020</xdr:colOff>
      <xdr:row>90</xdr:row>
      <xdr:rowOff>182740</xdr:rowOff>
    </xdr:to>
    <xdr:pic>
      <xdr:nvPicPr>
        <xdr:cNvPr id="3" name="Picture 2">
          <a:extLst>
            <a:ext uri="{FF2B5EF4-FFF2-40B4-BE49-F238E27FC236}">
              <a16:creationId xmlns:a16="http://schemas.microsoft.com/office/drawing/2014/main" id="{BA10DC53-10EB-4C1E-8C8B-A01255A6BE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5458722"/>
          <a:ext cx="26320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171</xdr:row>
      <xdr:rowOff>0</xdr:rowOff>
    </xdr:from>
    <xdr:to>
      <xdr:col>2</xdr:col>
      <xdr:colOff>2613025</xdr:colOff>
      <xdr:row>178</xdr:row>
      <xdr:rowOff>170346</xdr:rowOff>
    </xdr:to>
    <xdr:pic>
      <xdr:nvPicPr>
        <xdr:cNvPr id="2" name="Picture 1">
          <a:extLst>
            <a:ext uri="{FF2B5EF4-FFF2-40B4-BE49-F238E27FC236}">
              <a16:creationId xmlns:a16="http://schemas.microsoft.com/office/drawing/2014/main" id="{26A1D2F2-AF26-4E73-A452-51D967FD3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31601833"/>
          <a:ext cx="2613025" cy="1454457"/>
        </a:xfrm>
        <a:prstGeom prst="rect">
          <a:avLst/>
        </a:prstGeom>
      </xdr:spPr>
    </xdr:pic>
    <xdr:clientData/>
  </xdr:twoCellAnchor>
  <xdr:twoCellAnchor editAs="oneCell">
    <xdr:from>
      <xdr:col>4</xdr:col>
      <xdr:colOff>0</xdr:colOff>
      <xdr:row>171</xdr:row>
      <xdr:rowOff>0</xdr:rowOff>
    </xdr:from>
    <xdr:to>
      <xdr:col>5</xdr:col>
      <xdr:colOff>974020</xdr:colOff>
      <xdr:row>178</xdr:row>
      <xdr:rowOff>182740</xdr:rowOff>
    </xdr:to>
    <xdr:pic>
      <xdr:nvPicPr>
        <xdr:cNvPr id="3" name="Picture 2">
          <a:extLst>
            <a:ext uri="{FF2B5EF4-FFF2-40B4-BE49-F238E27FC236}">
              <a16:creationId xmlns:a16="http://schemas.microsoft.com/office/drawing/2014/main" id="{A927CA03-AD86-447A-BE3F-C2E22F7853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31601833"/>
          <a:ext cx="26320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321</xdr:row>
      <xdr:rowOff>0</xdr:rowOff>
    </xdr:from>
    <xdr:to>
      <xdr:col>2</xdr:col>
      <xdr:colOff>2644774</xdr:colOff>
      <xdr:row>328</xdr:row>
      <xdr:rowOff>173214</xdr:rowOff>
    </xdr:to>
    <xdr:pic>
      <xdr:nvPicPr>
        <xdr:cNvPr id="2" name="Picture 1">
          <a:extLst>
            <a:ext uri="{FF2B5EF4-FFF2-40B4-BE49-F238E27FC236}">
              <a16:creationId xmlns:a16="http://schemas.microsoft.com/office/drawing/2014/main" id="{47DF0096-394D-497C-93FF-30FD9B8FB3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58405889"/>
          <a:ext cx="2644774" cy="1457325"/>
        </a:xfrm>
        <a:prstGeom prst="rect">
          <a:avLst/>
        </a:prstGeom>
      </xdr:spPr>
    </xdr:pic>
    <xdr:clientData/>
  </xdr:twoCellAnchor>
  <xdr:twoCellAnchor editAs="oneCell">
    <xdr:from>
      <xdr:col>4</xdr:col>
      <xdr:colOff>0</xdr:colOff>
      <xdr:row>321</xdr:row>
      <xdr:rowOff>0</xdr:rowOff>
    </xdr:from>
    <xdr:to>
      <xdr:col>5</xdr:col>
      <xdr:colOff>970846</xdr:colOff>
      <xdr:row>329</xdr:row>
      <xdr:rowOff>18345</xdr:rowOff>
    </xdr:to>
    <xdr:pic>
      <xdr:nvPicPr>
        <xdr:cNvPr id="3" name="Picture 2">
          <a:extLst>
            <a:ext uri="{FF2B5EF4-FFF2-40B4-BE49-F238E27FC236}">
              <a16:creationId xmlns:a16="http://schemas.microsoft.com/office/drawing/2014/main" id="{8EBD985A-644D-4420-9EC2-6571CEB9A6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58405889"/>
          <a:ext cx="2628901" cy="14859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2613025</xdr:colOff>
      <xdr:row>128</xdr:row>
      <xdr:rowOff>170346</xdr:rowOff>
    </xdr:to>
    <xdr:pic>
      <xdr:nvPicPr>
        <xdr:cNvPr id="2" name="Picture 1">
          <a:extLst>
            <a:ext uri="{FF2B5EF4-FFF2-40B4-BE49-F238E27FC236}">
              <a16:creationId xmlns:a16="http://schemas.microsoft.com/office/drawing/2014/main" id="{C961A749-4096-465C-ACFF-BD4F7B1AC9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2429611"/>
          <a:ext cx="2613025" cy="1454457"/>
        </a:xfrm>
        <a:prstGeom prst="rect">
          <a:avLst/>
        </a:prstGeom>
      </xdr:spPr>
    </xdr:pic>
    <xdr:clientData/>
  </xdr:twoCellAnchor>
  <xdr:twoCellAnchor editAs="oneCell">
    <xdr:from>
      <xdr:col>4</xdr:col>
      <xdr:colOff>0</xdr:colOff>
      <xdr:row>121</xdr:row>
      <xdr:rowOff>0</xdr:rowOff>
    </xdr:from>
    <xdr:to>
      <xdr:col>5</xdr:col>
      <xdr:colOff>974020</xdr:colOff>
      <xdr:row>128</xdr:row>
      <xdr:rowOff>182740</xdr:rowOff>
    </xdr:to>
    <xdr:pic>
      <xdr:nvPicPr>
        <xdr:cNvPr id="3" name="Picture 2">
          <a:extLst>
            <a:ext uri="{FF2B5EF4-FFF2-40B4-BE49-F238E27FC236}">
              <a16:creationId xmlns:a16="http://schemas.microsoft.com/office/drawing/2014/main" id="{B6DA803F-F703-4003-9B1B-88C9AC5DA3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2429611"/>
          <a:ext cx="2632075" cy="146685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2613025</xdr:colOff>
      <xdr:row>104</xdr:row>
      <xdr:rowOff>170345</xdr:rowOff>
    </xdr:to>
    <xdr:pic>
      <xdr:nvPicPr>
        <xdr:cNvPr id="2" name="Picture 1">
          <a:extLst>
            <a:ext uri="{FF2B5EF4-FFF2-40B4-BE49-F238E27FC236}">
              <a16:creationId xmlns:a16="http://schemas.microsoft.com/office/drawing/2014/main" id="{AE0B7372-D819-4595-9055-59F7E7F691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8026944"/>
          <a:ext cx="2613025" cy="1454457"/>
        </a:xfrm>
        <a:prstGeom prst="rect">
          <a:avLst/>
        </a:prstGeom>
      </xdr:spPr>
    </xdr:pic>
    <xdr:clientData/>
  </xdr:twoCellAnchor>
  <xdr:twoCellAnchor editAs="oneCell">
    <xdr:from>
      <xdr:col>4</xdr:col>
      <xdr:colOff>0</xdr:colOff>
      <xdr:row>97</xdr:row>
      <xdr:rowOff>0</xdr:rowOff>
    </xdr:from>
    <xdr:to>
      <xdr:col>5</xdr:col>
      <xdr:colOff>974020</xdr:colOff>
      <xdr:row>104</xdr:row>
      <xdr:rowOff>182739</xdr:rowOff>
    </xdr:to>
    <xdr:pic>
      <xdr:nvPicPr>
        <xdr:cNvPr id="3" name="Picture 2">
          <a:extLst>
            <a:ext uri="{FF2B5EF4-FFF2-40B4-BE49-F238E27FC236}">
              <a16:creationId xmlns:a16="http://schemas.microsoft.com/office/drawing/2014/main" id="{766DE510-448D-4C73-B29F-F26B014907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8026944"/>
          <a:ext cx="26320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2609850</xdr:colOff>
      <xdr:row>80</xdr:row>
      <xdr:rowOff>2109</xdr:rowOff>
    </xdr:to>
    <xdr:pic>
      <xdr:nvPicPr>
        <xdr:cNvPr id="2" name="Picture 1">
          <a:extLst>
            <a:ext uri="{FF2B5EF4-FFF2-40B4-BE49-F238E27FC236}">
              <a16:creationId xmlns:a16="http://schemas.microsoft.com/office/drawing/2014/main" id="{54046495-D5B3-45BA-ACA7-337966CCEE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3440833"/>
          <a:ext cx="2609850" cy="1469665"/>
        </a:xfrm>
        <a:prstGeom prst="rect">
          <a:avLst/>
        </a:prstGeom>
      </xdr:spPr>
    </xdr:pic>
    <xdr:clientData/>
  </xdr:twoCellAnchor>
  <xdr:twoCellAnchor editAs="oneCell">
    <xdr:from>
      <xdr:col>4</xdr:col>
      <xdr:colOff>0</xdr:colOff>
      <xdr:row>72</xdr:row>
      <xdr:rowOff>0</xdr:rowOff>
    </xdr:from>
    <xdr:to>
      <xdr:col>5</xdr:col>
      <xdr:colOff>970846</xdr:colOff>
      <xdr:row>80</xdr:row>
      <xdr:rowOff>18344</xdr:rowOff>
    </xdr:to>
    <xdr:pic>
      <xdr:nvPicPr>
        <xdr:cNvPr id="3" name="Picture 2">
          <a:extLst>
            <a:ext uri="{FF2B5EF4-FFF2-40B4-BE49-F238E27FC236}">
              <a16:creationId xmlns:a16="http://schemas.microsoft.com/office/drawing/2014/main" id="{ADC066A2-99AE-481D-B734-2D868856FE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3440833"/>
          <a:ext cx="2628901" cy="14859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2613025</xdr:colOff>
      <xdr:row>99</xdr:row>
      <xdr:rowOff>170346</xdr:rowOff>
    </xdr:to>
    <xdr:pic>
      <xdr:nvPicPr>
        <xdr:cNvPr id="2" name="Picture 1">
          <a:extLst>
            <a:ext uri="{FF2B5EF4-FFF2-40B4-BE49-F238E27FC236}">
              <a16:creationId xmlns:a16="http://schemas.microsoft.com/office/drawing/2014/main" id="{99552F72-406A-41E5-A109-613F03ADD3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7109722"/>
          <a:ext cx="2613025" cy="1454457"/>
        </a:xfrm>
        <a:prstGeom prst="rect">
          <a:avLst/>
        </a:prstGeom>
      </xdr:spPr>
    </xdr:pic>
    <xdr:clientData/>
  </xdr:twoCellAnchor>
  <xdr:twoCellAnchor editAs="oneCell">
    <xdr:from>
      <xdr:col>4</xdr:col>
      <xdr:colOff>0</xdr:colOff>
      <xdr:row>92</xdr:row>
      <xdr:rowOff>0</xdr:rowOff>
    </xdr:from>
    <xdr:to>
      <xdr:col>5</xdr:col>
      <xdr:colOff>974020</xdr:colOff>
      <xdr:row>99</xdr:row>
      <xdr:rowOff>182740</xdr:rowOff>
    </xdr:to>
    <xdr:pic>
      <xdr:nvPicPr>
        <xdr:cNvPr id="3" name="Picture 2">
          <a:extLst>
            <a:ext uri="{FF2B5EF4-FFF2-40B4-BE49-F238E27FC236}">
              <a16:creationId xmlns:a16="http://schemas.microsoft.com/office/drawing/2014/main" id="{1ED4B8B1-8BEF-45E4-976A-5DCCB39A65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7109722"/>
          <a:ext cx="2632075" cy="14668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161</xdr:row>
      <xdr:rowOff>0</xdr:rowOff>
    </xdr:from>
    <xdr:to>
      <xdr:col>2</xdr:col>
      <xdr:colOff>2613025</xdr:colOff>
      <xdr:row>168</xdr:row>
      <xdr:rowOff>170346</xdr:rowOff>
    </xdr:to>
    <xdr:pic>
      <xdr:nvPicPr>
        <xdr:cNvPr id="2" name="Picture 1">
          <a:extLst>
            <a:ext uri="{FF2B5EF4-FFF2-40B4-BE49-F238E27FC236}">
              <a16:creationId xmlns:a16="http://schemas.microsoft.com/office/drawing/2014/main" id="{45435F82-A19D-4FAB-B777-03798C3275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30120167"/>
          <a:ext cx="2613025" cy="1454457"/>
        </a:xfrm>
        <a:prstGeom prst="rect">
          <a:avLst/>
        </a:prstGeom>
      </xdr:spPr>
    </xdr:pic>
    <xdr:clientData/>
  </xdr:twoCellAnchor>
  <xdr:twoCellAnchor editAs="oneCell">
    <xdr:from>
      <xdr:col>4</xdr:col>
      <xdr:colOff>0</xdr:colOff>
      <xdr:row>161</xdr:row>
      <xdr:rowOff>0</xdr:rowOff>
    </xdr:from>
    <xdr:to>
      <xdr:col>5</xdr:col>
      <xdr:colOff>974020</xdr:colOff>
      <xdr:row>168</xdr:row>
      <xdr:rowOff>182740</xdr:rowOff>
    </xdr:to>
    <xdr:pic>
      <xdr:nvPicPr>
        <xdr:cNvPr id="3" name="Picture 2">
          <a:extLst>
            <a:ext uri="{FF2B5EF4-FFF2-40B4-BE49-F238E27FC236}">
              <a16:creationId xmlns:a16="http://schemas.microsoft.com/office/drawing/2014/main" id="{A25560EF-8653-49CB-804B-43ED3CB1CB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30120167"/>
          <a:ext cx="26320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2613025</xdr:colOff>
      <xdr:row>101</xdr:row>
      <xdr:rowOff>170346</xdr:rowOff>
    </xdr:to>
    <xdr:pic>
      <xdr:nvPicPr>
        <xdr:cNvPr id="2" name="Picture 1">
          <a:extLst>
            <a:ext uri="{FF2B5EF4-FFF2-40B4-BE49-F238E27FC236}">
              <a16:creationId xmlns:a16="http://schemas.microsoft.com/office/drawing/2014/main" id="{86788147-78B3-4C17-B246-8F9A3A0531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7476611"/>
          <a:ext cx="2613025" cy="1454457"/>
        </a:xfrm>
        <a:prstGeom prst="rect">
          <a:avLst/>
        </a:prstGeom>
      </xdr:spPr>
    </xdr:pic>
    <xdr:clientData/>
  </xdr:twoCellAnchor>
  <xdr:twoCellAnchor editAs="oneCell">
    <xdr:from>
      <xdr:col>4</xdr:col>
      <xdr:colOff>0</xdr:colOff>
      <xdr:row>94</xdr:row>
      <xdr:rowOff>0</xdr:rowOff>
    </xdr:from>
    <xdr:to>
      <xdr:col>5</xdr:col>
      <xdr:colOff>974020</xdr:colOff>
      <xdr:row>101</xdr:row>
      <xdr:rowOff>182740</xdr:rowOff>
    </xdr:to>
    <xdr:pic>
      <xdr:nvPicPr>
        <xdr:cNvPr id="3" name="Picture 2">
          <a:extLst>
            <a:ext uri="{FF2B5EF4-FFF2-40B4-BE49-F238E27FC236}">
              <a16:creationId xmlns:a16="http://schemas.microsoft.com/office/drawing/2014/main" id="{4932B3C4-9688-4284-ABC0-574518105F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7476611"/>
          <a:ext cx="26320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2613025</xdr:colOff>
      <xdr:row>125</xdr:row>
      <xdr:rowOff>170346</xdr:rowOff>
    </xdr:to>
    <xdr:pic>
      <xdr:nvPicPr>
        <xdr:cNvPr id="2" name="Picture 1">
          <a:extLst>
            <a:ext uri="{FF2B5EF4-FFF2-40B4-BE49-F238E27FC236}">
              <a16:creationId xmlns:a16="http://schemas.microsoft.com/office/drawing/2014/main" id="{B7C7C761-29C4-4716-8EA6-1889EC8C6F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1879278"/>
          <a:ext cx="2613025" cy="1454457"/>
        </a:xfrm>
        <a:prstGeom prst="rect">
          <a:avLst/>
        </a:prstGeom>
      </xdr:spPr>
    </xdr:pic>
    <xdr:clientData/>
  </xdr:twoCellAnchor>
  <xdr:twoCellAnchor editAs="oneCell">
    <xdr:from>
      <xdr:col>4</xdr:col>
      <xdr:colOff>0</xdr:colOff>
      <xdr:row>118</xdr:row>
      <xdr:rowOff>0</xdr:rowOff>
    </xdr:from>
    <xdr:to>
      <xdr:col>5</xdr:col>
      <xdr:colOff>974020</xdr:colOff>
      <xdr:row>125</xdr:row>
      <xdr:rowOff>182740</xdr:rowOff>
    </xdr:to>
    <xdr:pic>
      <xdr:nvPicPr>
        <xdr:cNvPr id="3" name="Picture 2">
          <a:extLst>
            <a:ext uri="{FF2B5EF4-FFF2-40B4-BE49-F238E27FC236}">
              <a16:creationId xmlns:a16="http://schemas.microsoft.com/office/drawing/2014/main" id="{1A6ACB2D-CDED-4031-A451-8763C32952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1879278"/>
          <a:ext cx="26320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2613025</xdr:colOff>
      <xdr:row>127</xdr:row>
      <xdr:rowOff>170346</xdr:rowOff>
    </xdr:to>
    <xdr:pic>
      <xdr:nvPicPr>
        <xdr:cNvPr id="2" name="Picture 1">
          <a:extLst>
            <a:ext uri="{FF2B5EF4-FFF2-40B4-BE49-F238E27FC236}">
              <a16:creationId xmlns:a16="http://schemas.microsoft.com/office/drawing/2014/main" id="{8FC77730-B5AA-4E6A-87FD-F27EC2C23D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2246167"/>
          <a:ext cx="2613025" cy="1454457"/>
        </a:xfrm>
        <a:prstGeom prst="rect">
          <a:avLst/>
        </a:prstGeom>
      </xdr:spPr>
    </xdr:pic>
    <xdr:clientData/>
  </xdr:twoCellAnchor>
  <xdr:twoCellAnchor editAs="oneCell">
    <xdr:from>
      <xdr:col>4</xdr:col>
      <xdr:colOff>0</xdr:colOff>
      <xdr:row>120</xdr:row>
      <xdr:rowOff>0</xdr:rowOff>
    </xdr:from>
    <xdr:to>
      <xdr:col>5</xdr:col>
      <xdr:colOff>974020</xdr:colOff>
      <xdr:row>127</xdr:row>
      <xdr:rowOff>182740</xdr:rowOff>
    </xdr:to>
    <xdr:pic>
      <xdr:nvPicPr>
        <xdr:cNvPr id="3" name="Picture 2">
          <a:extLst>
            <a:ext uri="{FF2B5EF4-FFF2-40B4-BE49-F238E27FC236}">
              <a16:creationId xmlns:a16="http://schemas.microsoft.com/office/drawing/2014/main" id="{E157BE1F-6AFD-4CD3-99EB-6BECFA2E09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2246167"/>
          <a:ext cx="2632075" cy="14668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2613025</xdr:colOff>
      <xdr:row>108</xdr:row>
      <xdr:rowOff>170346</xdr:rowOff>
    </xdr:to>
    <xdr:pic>
      <xdr:nvPicPr>
        <xdr:cNvPr id="2" name="Picture 1">
          <a:extLst>
            <a:ext uri="{FF2B5EF4-FFF2-40B4-BE49-F238E27FC236}">
              <a16:creationId xmlns:a16="http://schemas.microsoft.com/office/drawing/2014/main" id="{5F5A6E80-5DE3-4508-82AE-9321527B58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8760722"/>
          <a:ext cx="2613025" cy="1454457"/>
        </a:xfrm>
        <a:prstGeom prst="rect">
          <a:avLst/>
        </a:prstGeom>
      </xdr:spPr>
    </xdr:pic>
    <xdr:clientData/>
  </xdr:twoCellAnchor>
  <xdr:twoCellAnchor editAs="oneCell">
    <xdr:from>
      <xdr:col>4</xdr:col>
      <xdr:colOff>0</xdr:colOff>
      <xdr:row>101</xdr:row>
      <xdr:rowOff>0</xdr:rowOff>
    </xdr:from>
    <xdr:to>
      <xdr:col>5</xdr:col>
      <xdr:colOff>974020</xdr:colOff>
      <xdr:row>108</xdr:row>
      <xdr:rowOff>182740</xdr:rowOff>
    </xdr:to>
    <xdr:pic>
      <xdr:nvPicPr>
        <xdr:cNvPr id="3" name="Picture 2">
          <a:extLst>
            <a:ext uri="{FF2B5EF4-FFF2-40B4-BE49-F238E27FC236}">
              <a16:creationId xmlns:a16="http://schemas.microsoft.com/office/drawing/2014/main" id="{BA797D23-82A9-4594-B75C-F48B0F4DDF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8760722"/>
          <a:ext cx="26320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167</xdr:row>
      <xdr:rowOff>0</xdr:rowOff>
    </xdr:from>
    <xdr:to>
      <xdr:col>2</xdr:col>
      <xdr:colOff>2609850</xdr:colOff>
      <xdr:row>175</xdr:row>
      <xdr:rowOff>2110</xdr:rowOff>
    </xdr:to>
    <xdr:pic>
      <xdr:nvPicPr>
        <xdr:cNvPr id="2" name="Picture 1">
          <a:extLst>
            <a:ext uri="{FF2B5EF4-FFF2-40B4-BE49-F238E27FC236}">
              <a16:creationId xmlns:a16="http://schemas.microsoft.com/office/drawing/2014/main" id="{9B5B659E-DAE3-4296-B3A1-0D1A5E84A8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30868056"/>
          <a:ext cx="2609850" cy="1469665"/>
        </a:xfrm>
        <a:prstGeom prst="rect">
          <a:avLst/>
        </a:prstGeom>
      </xdr:spPr>
    </xdr:pic>
    <xdr:clientData/>
  </xdr:twoCellAnchor>
  <xdr:twoCellAnchor editAs="oneCell">
    <xdr:from>
      <xdr:col>4</xdr:col>
      <xdr:colOff>0</xdr:colOff>
      <xdr:row>167</xdr:row>
      <xdr:rowOff>0</xdr:rowOff>
    </xdr:from>
    <xdr:to>
      <xdr:col>5</xdr:col>
      <xdr:colOff>970846</xdr:colOff>
      <xdr:row>175</xdr:row>
      <xdr:rowOff>18345</xdr:rowOff>
    </xdr:to>
    <xdr:pic>
      <xdr:nvPicPr>
        <xdr:cNvPr id="3" name="Picture 2">
          <a:extLst>
            <a:ext uri="{FF2B5EF4-FFF2-40B4-BE49-F238E27FC236}">
              <a16:creationId xmlns:a16="http://schemas.microsoft.com/office/drawing/2014/main" id="{8182086F-ED3F-43CA-BCB9-9D07F75C70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30868056"/>
          <a:ext cx="2628901" cy="14859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2613025</xdr:colOff>
      <xdr:row>128</xdr:row>
      <xdr:rowOff>170346</xdr:rowOff>
    </xdr:to>
    <xdr:pic>
      <xdr:nvPicPr>
        <xdr:cNvPr id="2" name="Picture 1">
          <a:extLst>
            <a:ext uri="{FF2B5EF4-FFF2-40B4-BE49-F238E27FC236}">
              <a16:creationId xmlns:a16="http://schemas.microsoft.com/office/drawing/2014/main" id="{3FF62096-B73F-460A-8F2A-114F4AEC86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2429611"/>
          <a:ext cx="2613025" cy="1454457"/>
        </a:xfrm>
        <a:prstGeom prst="rect">
          <a:avLst/>
        </a:prstGeom>
      </xdr:spPr>
    </xdr:pic>
    <xdr:clientData/>
  </xdr:twoCellAnchor>
  <xdr:twoCellAnchor editAs="oneCell">
    <xdr:from>
      <xdr:col>4</xdr:col>
      <xdr:colOff>0</xdr:colOff>
      <xdr:row>121</xdr:row>
      <xdr:rowOff>0</xdr:rowOff>
    </xdr:from>
    <xdr:to>
      <xdr:col>5</xdr:col>
      <xdr:colOff>974020</xdr:colOff>
      <xdr:row>128</xdr:row>
      <xdr:rowOff>182740</xdr:rowOff>
    </xdr:to>
    <xdr:pic>
      <xdr:nvPicPr>
        <xdr:cNvPr id="3" name="Picture 2">
          <a:extLst>
            <a:ext uri="{FF2B5EF4-FFF2-40B4-BE49-F238E27FC236}">
              <a16:creationId xmlns:a16="http://schemas.microsoft.com/office/drawing/2014/main" id="{F08C548C-7A97-4A65-A0C3-3E831250EF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2429611"/>
          <a:ext cx="2632075" cy="146685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2609850</xdr:colOff>
      <xdr:row>91</xdr:row>
      <xdr:rowOff>2109</xdr:rowOff>
    </xdr:to>
    <xdr:pic>
      <xdr:nvPicPr>
        <xdr:cNvPr id="2" name="Picture 1">
          <a:extLst>
            <a:ext uri="{FF2B5EF4-FFF2-40B4-BE49-F238E27FC236}">
              <a16:creationId xmlns:a16="http://schemas.microsoft.com/office/drawing/2014/main" id="{288C460B-0696-486A-9BCD-E1F83AFA93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5458722"/>
          <a:ext cx="2609850" cy="1469665"/>
        </a:xfrm>
        <a:prstGeom prst="rect">
          <a:avLst/>
        </a:prstGeom>
      </xdr:spPr>
    </xdr:pic>
    <xdr:clientData/>
  </xdr:twoCellAnchor>
  <xdr:twoCellAnchor editAs="oneCell">
    <xdr:from>
      <xdr:col>4</xdr:col>
      <xdr:colOff>0</xdr:colOff>
      <xdr:row>83</xdr:row>
      <xdr:rowOff>0</xdr:rowOff>
    </xdr:from>
    <xdr:to>
      <xdr:col>5</xdr:col>
      <xdr:colOff>970846</xdr:colOff>
      <xdr:row>91</xdr:row>
      <xdr:rowOff>18344</xdr:rowOff>
    </xdr:to>
    <xdr:pic>
      <xdr:nvPicPr>
        <xdr:cNvPr id="3" name="Picture 2">
          <a:extLst>
            <a:ext uri="{FF2B5EF4-FFF2-40B4-BE49-F238E27FC236}">
              <a16:creationId xmlns:a16="http://schemas.microsoft.com/office/drawing/2014/main" id="{536D49CC-7426-4184-B37F-F3255F7BA6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5458722"/>
          <a:ext cx="2628901" cy="14859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2609850</xdr:colOff>
      <xdr:row>89</xdr:row>
      <xdr:rowOff>2109</xdr:rowOff>
    </xdr:to>
    <xdr:pic>
      <xdr:nvPicPr>
        <xdr:cNvPr id="2" name="Picture 1">
          <a:extLst>
            <a:ext uri="{FF2B5EF4-FFF2-40B4-BE49-F238E27FC236}">
              <a16:creationId xmlns:a16="http://schemas.microsoft.com/office/drawing/2014/main" id="{AA1E7B73-3FF8-44AE-8826-0A15A206B9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5091833"/>
          <a:ext cx="2609850" cy="1469665"/>
        </a:xfrm>
        <a:prstGeom prst="rect">
          <a:avLst/>
        </a:prstGeom>
      </xdr:spPr>
    </xdr:pic>
    <xdr:clientData/>
  </xdr:twoCellAnchor>
  <xdr:twoCellAnchor editAs="oneCell">
    <xdr:from>
      <xdr:col>4</xdr:col>
      <xdr:colOff>0</xdr:colOff>
      <xdr:row>81</xdr:row>
      <xdr:rowOff>0</xdr:rowOff>
    </xdr:from>
    <xdr:to>
      <xdr:col>5</xdr:col>
      <xdr:colOff>970846</xdr:colOff>
      <xdr:row>89</xdr:row>
      <xdr:rowOff>18344</xdr:rowOff>
    </xdr:to>
    <xdr:pic>
      <xdr:nvPicPr>
        <xdr:cNvPr id="3" name="Picture 2">
          <a:extLst>
            <a:ext uri="{FF2B5EF4-FFF2-40B4-BE49-F238E27FC236}">
              <a16:creationId xmlns:a16="http://schemas.microsoft.com/office/drawing/2014/main" id="{BEB5CDEA-FD75-4F37-8AFB-A86620A59C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5091833"/>
          <a:ext cx="2628901" cy="14859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2609850</xdr:colOff>
      <xdr:row>83</xdr:row>
      <xdr:rowOff>2110</xdr:rowOff>
    </xdr:to>
    <xdr:pic>
      <xdr:nvPicPr>
        <xdr:cNvPr id="2" name="Picture 1">
          <a:extLst>
            <a:ext uri="{FF2B5EF4-FFF2-40B4-BE49-F238E27FC236}">
              <a16:creationId xmlns:a16="http://schemas.microsoft.com/office/drawing/2014/main" id="{6764825F-6233-4C38-AD4D-821489CA47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3991167"/>
          <a:ext cx="2609850" cy="1469665"/>
        </a:xfrm>
        <a:prstGeom prst="rect">
          <a:avLst/>
        </a:prstGeom>
      </xdr:spPr>
    </xdr:pic>
    <xdr:clientData/>
  </xdr:twoCellAnchor>
  <xdr:twoCellAnchor editAs="oneCell">
    <xdr:from>
      <xdr:col>4</xdr:col>
      <xdr:colOff>0</xdr:colOff>
      <xdr:row>75</xdr:row>
      <xdr:rowOff>0</xdr:rowOff>
    </xdr:from>
    <xdr:to>
      <xdr:col>5</xdr:col>
      <xdr:colOff>970846</xdr:colOff>
      <xdr:row>83</xdr:row>
      <xdr:rowOff>18345</xdr:rowOff>
    </xdr:to>
    <xdr:pic>
      <xdr:nvPicPr>
        <xdr:cNvPr id="3" name="Picture 2">
          <a:extLst>
            <a:ext uri="{FF2B5EF4-FFF2-40B4-BE49-F238E27FC236}">
              <a16:creationId xmlns:a16="http://schemas.microsoft.com/office/drawing/2014/main" id="{5531F42F-5611-468A-9C52-D492842778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3991167"/>
          <a:ext cx="26289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2613025</xdr:colOff>
      <xdr:row>119</xdr:row>
      <xdr:rowOff>170346</xdr:rowOff>
    </xdr:to>
    <xdr:pic>
      <xdr:nvPicPr>
        <xdr:cNvPr id="2" name="Picture 1">
          <a:extLst>
            <a:ext uri="{FF2B5EF4-FFF2-40B4-BE49-F238E27FC236}">
              <a16:creationId xmlns:a16="http://schemas.microsoft.com/office/drawing/2014/main" id="{4881C651-C5DD-4C00-9853-73247274F9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0778611"/>
          <a:ext cx="2613025" cy="1454457"/>
        </a:xfrm>
        <a:prstGeom prst="rect">
          <a:avLst/>
        </a:prstGeom>
      </xdr:spPr>
    </xdr:pic>
    <xdr:clientData/>
  </xdr:twoCellAnchor>
  <xdr:twoCellAnchor editAs="oneCell">
    <xdr:from>
      <xdr:col>4</xdr:col>
      <xdr:colOff>0</xdr:colOff>
      <xdr:row>112</xdr:row>
      <xdr:rowOff>0</xdr:rowOff>
    </xdr:from>
    <xdr:to>
      <xdr:col>5</xdr:col>
      <xdr:colOff>974020</xdr:colOff>
      <xdr:row>119</xdr:row>
      <xdr:rowOff>182740</xdr:rowOff>
    </xdr:to>
    <xdr:pic>
      <xdr:nvPicPr>
        <xdr:cNvPr id="3" name="Picture 2">
          <a:extLst>
            <a:ext uri="{FF2B5EF4-FFF2-40B4-BE49-F238E27FC236}">
              <a16:creationId xmlns:a16="http://schemas.microsoft.com/office/drawing/2014/main" id="{8DAFB941-2A2E-4362-B680-27866D499F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0778611"/>
          <a:ext cx="2632075" cy="14668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2644774</xdr:colOff>
      <xdr:row>104</xdr:row>
      <xdr:rowOff>173213</xdr:rowOff>
    </xdr:to>
    <xdr:pic>
      <xdr:nvPicPr>
        <xdr:cNvPr id="2" name="Picture 1">
          <a:extLst>
            <a:ext uri="{FF2B5EF4-FFF2-40B4-BE49-F238E27FC236}">
              <a16:creationId xmlns:a16="http://schemas.microsoft.com/office/drawing/2014/main" id="{6D97B1A1-DF86-4B60-815B-0CEFFCBB21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8026944"/>
          <a:ext cx="2644774" cy="1457325"/>
        </a:xfrm>
        <a:prstGeom prst="rect">
          <a:avLst/>
        </a:prstGeom>
      </xdr:spPr>
    </xdr:pic>
    <xdr:clientData/>
  </xdr:twoCellAnchor>
  <xdr:twoCellAnchor editAs="oneCell">
    <xdr:from>
      <xdr:col>4</xdr:col>
      <xdr:colOff>0</xdr:colOff>
      <xdr:row>97</xdr:row>
      <xdr:rowOff>0</xdr:rowOff>
    </xdr:from>
    <xdr:to>
      <xdr:col>5</xdr:col>
      <xdr:colOff>970846</xdr:colOff>
      <xdr:row>105</xdr:row>
      <xdr:rowOff>18344</xdr:rowOff>
    </xdr:to>
    <xdr:pic>
      <xdr:nvPicPr>
        <xdr:cNvPr id="3" name="Picture 2">
          <a:extLst>
            <a:ext uri="{FF2B5EF4-FFF2-40B4-BE49-F238E27FC236}">
              <a16:creationId xmlns:a16="http://schemas.microsoft.com/office/drawing/2014/main" id="{D75F07A7-D174-42BF-A131-EE09506995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8026944"/>
          <a:ext cx="2628901" cy="14859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2628900</xdr:colOff>
      <xdr:row>95</xdr:row>
      <xdr:rowOff>153840</xdr:rowOff>
    </xdr:to>
    <xdr:pic>
      <xdr:nvPicPr>
        <xdr:cNvPr id="2" name="Picture 1">
          <a:extLst>
            <a:ext uri="{FF2B5EF4-FFF2-40B4-BE49-F238E27FC236}">
              <a16:creationId xmlns:a16="http://schemas.microsoft.com/office/drawing/2014/main" id="{C1A142D2-A520-489D-B08E-E913C7C1D6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6714611"/>
          <a:ext cx="2628900" cy="1437951"/>
        </a:xfrm>
        <a:prstGeom prst="rect">
          <a:avLst/>
        </a:prstGeom>
      </xdr:spPr>
    </xdr:pic>
    <xdr:clientData/>
  </xdr:twoCellAnchor>
  <xdr:twoCellAnchor editAs="oneCell">
    <xdr:from>
      <xdr:col>4</xdr:col>
      <xdr:colOff>0</xdr:colOff>
      <xdr:row>88</xdr:row>
      <xdr:rowOff>0</xdr:rowOff>
    </xdr:from>
    <xdr:to>
      <xdr:col>5</xdr:col>
      <xdr:colOff>970845</xdr:colOff>
      <xdr:row>95</xdr:row>
      <xdr:rowOff>182740</xdr:rowOff>
    </xdr:to>
    <xdr:pic>
      <xdr:nvPicPr>
        <xdr:cNvPr id="3" name="Picture 2">
          <a:extLst>
            <a:ext uri="{FF2B5EF4-FFF2-40B4-BE49-F238E27FC236}">
              <a16:creationId xmlns:a16="http://schemas.microsoft.com/office/drawing/2014/main" id="{6FE767DC-A8A4-488F-A41D-DA2EDBB175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6714611"/>
          <a:ext cx="2628900" cy="146685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2613025</xdr:colOff>
      <xdr:row>88</xdr:row>
      <xdr:rowOff>170346</xdr:rowOff>
    </xdr:to>
    <xdr:pic>
      <xdr:nvPicPr>
        <xdr:cNvPr id="2" name="Picture 1">
          <a:extLst>
            <a:ext uri="{FF2B5EF4-FFF2-40B4-BE49-F238E27FC236}">
              <a16:creationId xmlns:a16="http://schemas.microsoft.com/office/drawing/2014/main" id="{1AE1A621-D1FC-4E4E-AB69-3116FED14E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5091833"/>
          <a:ext cx="2613025" cy="1454457"/>
        </a:xfrm>
        <a:prstGeom prst="rect">
          <a:avLst/>
        </a:prstGeom>
      </xdr:spPr>
    </xdr:pic>
    <xdr:clientData/>
  </xdr:twoCellAnchor>
  <xdr:twoCellAnchor editAs="oneCell">
    <xdr:from>
      <xdr:col>4</xdr:col>
      <xdr:colOff>0</xdr:colOff>
      <xdr:row>81</xdr:row>
      <xdr:rowOff>0</xdr:rowOff>
    </xdr:from>
    <xdr:to>
      <xdr:col>5</xdr:col>
      <xdr:colOff>974020</xdr:colOff>
      <xdr:row>88</xdr:row>
      <xdr:rowOff>182740</xdr:rowOff>
    </xdr:to>
    <xdr:pic>
      <xdr:nvPicPr>
        <xdr:cNvPr id="3" name="Picture 2">
          <a:extLst>
            <a:ext uri="{FF2B5EF4-FFF2-40B4-BE49-F238E27FC236}">
              <a16:creationId xmlns:a16="http://schemas.microsoft.com/office/drawing/2014/main" id="{8AA8BADB-9B04-42AC-A6E2-153702ECD4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5091833"/>
          <a:ext cx="2632075" cy="146685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2613025</xdr:colOff>
      <xdr:row>88</xdr:row>
      <xdr:rowOff>170346</xdr:rowOff>
    </xdr:to>
    <xdr:pic>
      <xdr:nvPicPr>
        <xdr:cNvPr id="2" name="Picture 1">
          <a:extLst>
            <a:ext uri="{FF2B5EF4-FFF2-40B4-BE49-F238E27FC236}">
              <a16:creationId xmlns:a16="http://schemas.microsoft.com/office/drawing/2014/main" id="{7ACA5EC7-6B3B-47D8-B8B2-6180733035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5091833"/>
          <a:ext cx="2613025" cy="1454457"/>
        </a:xfrm>
        <a:prstGeom prst="rect">
          <a:avLst/>
        </a:prstGeom>
      </xdr:spPr>
    </xdr:pic>
    <xdr:clientData/>
  </xdr:twoCellAnchor>
  <xdr:twoCellAnchor editAs="oneCell">
    <xdr:from>
      <xdr:col>4</xdr:col>
      <xdr:colOff>0</xdr:colOff>
      <xdr:row>81</xdr:row>
      <xdr:rowOff>0</xdr:rowOff>
    </xdr:from>
    <xdr:to>
      <xdr:col>5</xdr:col>
      <xdr:colOff>974020</xdr:colOff>
      <xdr:row>88</xdr:row>
      <xdr:rowOff>182740</xdr:rowOff>
    </xdr:to>
    <xdr:pic>
      <xdr:nvPicPr>
        <xdr:cNvPr id="3" name="Picture 2">
          <a:extLst>
            <a:ext uri="{FF2B5EF4-FFF2-40B4-BE49-F238E27FC236}">
              <a16:creationId xmlns:a16="http://schemas.microsoft.com/office/drawing/2014/main" id="{E8111895-90DF-4331-A66E-AE386AB3D3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5091833"/>
          <a:ext cx="2632075" cy="146685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2613025</xdr:colOff>
      <xdr:row>128</xdr:row>
      <xdr:rowOff>170346</xdr:rowOff>
    </xdr:to>
    <xdr:pic>
      <xdr:nvPicPr>
        <xdr:cNvPr id="2" name="Picture 1">
          <a:extLst>
            <a:ext uri="{FF2B5EF4-FFF2-40B4-BE49-F238E27FC236}">
              <a16:creationId xmlns:a16="http://schemas.microsoft.com/office/drawing/2014/main" id="{7BC78209-2C0F-41E0-B09E-BA4B0D0860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2740056"/>
          <a:ext cx="2613025" cy="1454457"/>
        </a:xfrm>
        <a:prstGeom prst="rect">
          <a:avLst/>
        </a:prstGeom>
      </xdr:spPr>
    </xdr:pic>
    <xdr:clientData/>
  </xdr:twoCellAnchor>
  <xdr:twoCellAnchor editAs="oneCell">
    <xdr:from>
      <xdr:col>4</xdr:col>
      <xdr:colOff>0</xdr:colOff>
      <xdr:row>121</xdr:row>
      <xdr:rowOff>0</xdr:rowOff>
    </xdr:from>
    <xdr:to>
      <xdr:col>5</xdr:col>
      <xdr:colOff>974020</xdr:colOff>
      <xdr:row>128</xdr:row>
      <xdr:rowOff>182740</xdr:rowOff>
    </xdr:to>
    <xdr:pic>
      <xdr:nvPicPr>
        <xdr:cNvPr id="3" name="Picture 2">
          <a:extLst>
            <a:ext uri="{FF2B5EF4-FFF2-40B4-BE49-F238E27FC236}">
              <a16:creationId xmlns:a16="http://schemas.microsoft.com/office/drawing/2014/main" id="{8575DEC2-C639-42F3-B84E-D8CA299B7B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2740056"/>
          <a:ext cx="2632075" cy="146685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2613025</xdr:colOff>
      <xdr:row>139</xdr:row>
      <xdr:rowOff>170346</xdr:rowOff>
    </xdr:to>
    <xdr:pic>
      <xdr:nvPicPr>
        <xdr:cNvPr id="2" name="Picture 1">
          <a:extLst>
            <a:ext uri="{FF2B5EF4-FFF2-40B4-BE49-F238E27FC236}">
              <a16:creationId xmlns:a16="http://schemas.microsoft.com/office/drawing/2014/main" id="{066907A2-861A-43AC-BBA0-2BE03F9361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4842611"/>
          <a:ext cx="2613025" cy="1454457"/>
        </a:xfrm>
        <a:prstGeom prst="rect">
          <a:avLst/>
        </a:prstGeom>
      </xdr:spPr>
    </xdr:pic>
    <xdr:clientData/>
  </xdr:twoCellAnchor>
  <xdr:twoCellAnchor editAs="oneCell">
    <xdr:from>
      <xdr:col>4</xdr:col>
      <xdr:colOff>0</xdr:colOff>
      <xdr:row>132</xdr:row>
      <xdr:rowOff>0</xdr:rowOff>
    </xdr:from>
    <xdr:to>
      <xdr:col>5</xdr:col>
      <xdr:colOff>974020</xdr:colOff>
      <xdr:row>139</xdr:row>
      <xdr:rowOff>182740</xdr:rowOff>
    </xdr:to>
    <xdr:pic>
      <xdr:nvPicPr>
        <xdr:cNvPr id="3" name="Picture 2">
          <a:extLst>
            <a:ext uri="{FF2B5EF4-FFF2-40B4-BE49-F238E27FC236}">
              <a16:creationId xmlns:a16="http://schemas.microsoft.com/office/drawing/2014/main" id="{FF224B68-9C7E-46BB-BAEF-04F8938B03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4842611"/>
          <a:ext cx="2632075" cy="146685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2628900</xdr:colOff>
      <xdr:row>137</xdr:row>
      <xdr:rowOff>173214</xdr:rowOff>
    </xdr:to>
    <xdr:pic>
      <xdr:nvPicPr>
        <xdr:cNvPr id="2" name="Picture 1">
          <a:extLst>
            <a:ext uri="{FF2B5EF4-FFF2-40B4-BE49-F238E27FC236}">
              <a16:creationId xmlns:a16="http://schemas.microsoft.com/office/drawing/2014/main" id="{DF23516E-52B0-4289-86DE-1AAD943B2C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4412222"/>
          <a:ext cx="2628900" cy="1457325"/>
        </a:xfrm>
        <a:prstGeom prst="rect">
          <a:avLst/>
        </a:prstGeom>
      </xdr:spPr>
    </xdr:pic>
    <xdr:clientData/>
  </xdr:twoCellAnchor>
  <xdr:twoCellAnchor editAs="oneCell">
    <xdr:from>
      <xdr:col>4</xdr:col>
      <xdr:colOff>0</xdr:colOff>
      <xdr:row>130</xdr:row>
      <xdr:rowOff>0</xdr:rowOff>
    </xdr:from>
    <xdr:to>
      <xdr:col>5</xdr:col>
      <xdr:colOff>970845</xdr:colOff>
      <xdr:row>137</xdr:row>
      <xdr:rowOff>182739</xdr:rowOff>
    </xdr:to>
    <xdr:pic>
      <xdr:nvPicPr>
        <xdr:cNvPr id="3" name="Picture 2">
          <a:extLst>
            <a:ext uri="{FF2B5EF4-FFF2-40B4-BE49-F238E27FC236}">
              <a16:creationId xmlns:a16="http://schemas.microsoft.com/office/drawing/2014/main" id="{C399C1F9-FAB3-43B9-A5E6-BDE032746F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4412222"/>
          <a:ext cx="2628900" cy="146685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2644774</xdr:colOff>
      <xdr:row>134</xdr:row>
      <xdr:rowOff>173214</xdr:rowOff>
    </xdr:to>
    <xdr:pic>
      <xdr:nvPicPr>
        <xdr:cNvPr id="2" name="Picture 1">
          <a:extLst>
            <a:ext uri="{FF2B5EF4-FFF2-40B4-BE49-F238E27FC236}">
              <a16:creationId xmlns:a16="http://schemas.microsoft.com/office/drawing/2014/main" id="{D2088DAA-C8C5-48EB-AE90-AD20FF8405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3925389"/>
          <a:ext cx="2644774" cy="1457325"/>
        </a:xfrm>
        <a:prstGeom prst="rect">
          <a:avLst/>
        </a:prstGeom>
      </xdr:spPr>
    </xdr:pic>
    <xdr:clientData/>
  </xdr:twoCellAnchor>
  <xdr:twoCellAnchor editAs="oneCell">
    <xdr:from>
      <xdr:col>4</xdr:col>
      <xdr:colOff>0</xdr:colOff>
      <xdr:row>127</xdr:row>
      <xdr:rowOff>0</xdr:rowOff>
    </xdr:from>
    <xdr:to>
      <xdr:col>5</xdr:col>
      <xdr:colOff>970845</xdr:colOff>
      <xdr:row>135</xdr:row>
      <xdr:rowOff>8820</xdr:rowOff>
    </xdr:to>
    <xdr:pic>
      <xdr:nvPicPr>
        <xdr:cNvPr id="3" name="Picture 2">
          <a:extLst>
            <a:ext uri="{FF2B5EF4-FFF2-40B4-BE49-F238E27FC236}">
              <a16:creationId xmlns:a16="http://schemas.microsoft.com/office/drawing/2014/main" id="{250A1D7B-4756-433B-BB50-2FFC87EB2F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3925389"/>
          <a:ext cx="2628900" cy="147637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2613025</xdr:colOff>
      <xdr:row>79</xdr:row>
      <xdr:rowOff>170346</xdr:rowOff>
    </xdr:to>
    <xdr:pic>
      <xdr:nvPicPr>
        <xdr:cNvPr id="2" name="Picture 1">
          <a:extLst>
            <a:ext uri="{FF2B5EF4-FFF2-40B4-BE49-F238E27FC236}">
              <a16:creationId xmlns:a16="http://schemas.microsoft.com/office/drawing/2014/main" id="{91C4381B-EE8A-42D6-859A-8BD66EBC4F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3440833"/>
          <a:ext cx="2613025" cy="1454457"/>
        </a:xfrm>
        <a:prstGeom prst="rect">
          <a:avLst/>
        </a:prstGeom>
      </xdr:spPr>
    </xdr:pic>
    <xdr:clientData/>
  </xdr:twoCellAnchor>
  <xdr:twoCellAnchor editAs="oneCell">
    <xdr:from>
      <xdr:col>4</xdr:col>
      <xdr:colOff>0</xdr:colOff>
      <xdr:row>72</xdr:row>
      <xdr:rowOff>0</xdr:rowOff>
    </xdr:from>
    <xdr:to>
      <xdr:col>5</xdr:col>
      <xdr:colOff>974020</xdr:colOff>
      <xdr:row>79</xdr:row>
      <xdr:rowOff>182740</xdr:rowOff>
    </xdr:to>
    <xdr:pic>
      <xdr:nvPicPr>
        <xdr:cNvPr id="3" name="Picture 2">
          <a:extLst>
            <a:ext uri="{FF2B5EF4-FFF2-40B4-BE49-F238E27FC236}">
              <a16:creationId xmlns:a16="http://schemas.microsoft.com/office/drawing/2014/main" id="{37E02111-DC17-41BC-B686-51D8D71DA3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3440833"/>
          <a:ext cx="2632075" cy="146685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2628900</xdr:colOff>
      <xdr:row>95</xdr:row>
      <xdr:rowOff>153839</xdr:rowOff>
    </xdr:to>
    <xdr:pic>
      <xdr:nvPicPr>
        <xdr:cNvPr id="2" name="Picture 1">
          <a:extLst>
            <a:ext uri="{FF2B5EF4-FFF2-40B4-BE49-F238E27FC236}">
              <a16:creationId xmlns:a16="http://schemas.microsoft.com/office/drawing/2014/main" id="{BFD4908E-8C2B-4A29-B972-7F1409C9B2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6375944"/>
          <a:ext cx="2628900" cy="1437951"/>
        </a:xfrm>
        <a:prstGeom prst="rect">
          <a:avLst/>
        </a:prstGeom>
      </xdr:spPr>
    </xdr:pic>
    <xdr:clientData/>
  </xdr:twoCellAnchor>
  <xdr:twoCellAnchor editAs="oneCell">
    <xdr:from>
      <xdr:col>4</xdr:col>
      <xdr:colOff>0</xdr:colOff>
      <xdr:row>88</xdr:row>
      <xdr:rowOff>0</xdr:rowOff>
    </xdr:from>
    <xdr:to>
      <xdr:col>5</xdr:col>
      <xdr:colOff>970846</xdr:colOff>
      <xdr:row>96</xdr:row>
      <xdr:rowOff>18344</xdr:rowOff>
    </xdr:to>
    <xdr:pic>
      <xdr:nvPicPr>
        <xdr:cNvPr id="3" name="Picture 2">
          <a:extLst>
            <a:ext uri="{FF2B5EF4-FFF2-40B4-BE49-F238E27FC236}">
              <a16:creationId xmlns:a16="http://schemas.microsoft.com/office/drawing/2014/main" id="{F8BD1A38-54B6-4206-962A-87273D07C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6375944"/>
          <a:ext cx="2628901" cy="14859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2628900</xdr:colOff>
      <xdr:row>103</xdr:row>
      <xdr:rowOff>153840</xdr:rowOff>
    </xdr:to>
    <xdr:pic>
      <xdr:nvPicPr>
        <xdr:cNvPr id="2" name="Picture 1">
          <a:extLst>
            <a:ext uri="{FF2B5EF4-FFF2-40B4-BE49-F238E27FC236}">
              <a16:creationId xmlns:a16="http://schemas.microsoft.com/office/drawing/2014/main" id="{DAC2FC8C-F231-4918-8C88-7BBCD261D5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7843500"/>
          <a:ext cx="2628900" cy="1437951"/>
        </a:xfrm>
        <a:prstGeom prst="rect">
          <a:avLst/>
        </a:prstGeom>
      </xdr:spPr>
    </xdr:pic>
    <xdr:clientData/>
  </xdr:twoCellAnchor>
  <xdr:twoCellAnchor editAs="oneCell">
    <xdr:from>
      <xdr:col>4</xdr:col>
      <xdr:colOff>0</xdr:colOff>
      <xdr:row>96</xdr:row>
      <xdr:rowOff>0</xdr:rowOff>
    </xdr:from>
    <xdr:to>
      <xdr:col>5</xdr:col>
      <xdr:colOff>970846</xdr:colOff>
      <xdr:row>104</xdr:row>
      <xdr:rowOff>18344</xdr:rowOff>
    </xdr:to>
    <xdr:pic>
      <xdr:nvPicPr>
        <xdr:cNvPr id="3" name="Picture 2">
          <a:extLst>
            <a:ext uri="{FF2B5EF4-FFF2-40B4-BE49-F238E27FC236}">
              <a16:creationId xmlns:a16="http://schemas.microsoft.com/office/drawing/2014/main" id="{9DB4AFFD-B1F2-4593-955A-C4CC5F7481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7843500"/>
          <a:ext cx="2628901"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2613025</xdr:colOff>
      <xdr:row>126</xdr:row>
      <xdr:rowOff>170346</xdr:rowOff>
    </xdr:to>
    <xdr:pic>
      <xdr:nvPicPr>
        <xdr:cNvPr id="2" name="Picture 1">
          <a:extLst>
            <a:ext uri="{FF2B5EF4-FFF2-40B4-BE49-F238E27FC236}">
              <a16:creationId xmlns:a16="http://schemas.microsoft.com/office/drawing/2014/main" id="{3594F633-013C-44FE-9E3B-83D1DB52C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2062722"/>
          <a:ext cx="2613025" cy="1454457"/>
        </a:xfrm>
        <a:prstGeom prst="rect">
          <a:avLst/>
        </a:prstGeom>
      </xdr:spPr>
    </xdr:pic>
    <xdr:clientData/>
  </xdr:twoCellAnchor>
  <xdr:twoCellAnchor editAs="oneCell">
    <xdr:from>
      <xdr:col>4</xdr:col>
      <xdr:colOff>0</xdr:colOff>
      <xdr:row>119</xdr:row>
      <xdr:rowOff>0</xdr:rowOff>
    </xdr:from>
    <xdr:to>
      <xdr:col>5</xdr:col>
      <xdr:colOff>974020</xdr:colOff>
      <xdr:row>126</xdr:row>
      <xdr:rowOff>182740</xdr:rowOff>
    </xdr:to>
    <xdr:pic>
      <xdr:nvPicPr>
        <xdr:cNvPr id="3" name="Picture 2">
          <a:extLst>
            <a:ext uri="{FF2B5EF4-FFF2-40B4-BE49-F238E27FC236}">
              <a16:creationId xmlns:a16="http://schemas.microsoft.com/office/drawing/2014/main" id="{03584342-9EF5-4F66-9B85-80234F4627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2062722"/>
          <a:ext cx="26320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2628900</xdr:colOff>
      <xdr:row>93</xdr:row>
      <xdr:rowOff>153840</xdr:rowOff>
    </xdr:to>
    <xdr:pic>
      <xdr:nvPicPr>
        <xdr:cNvPr id="2" name="Picture 1">
          <a:extLst>
            <a:ext uri="{FF2B5EF4-FFF2-40B4-BE49-F238E27FC236}">
              <a16:creationId xmlns:a16="http://schemas.microsoft.com/office/drawing/2014/main" id="{BEAF92FD-35B5-4E9D-81DF-A3109C67EB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6009056"/>
          <a:ext cx="2628900" cy="1437951"/>
        </a:xfrm>
        <a:prstGeom prst="rect">
          <a:avLst/>
        </a:prstGeom>
      </xdr:spPr>
    </xdr:pic>
    <xdr:clientData/>
  </xdr:twoCellAnchor>
  <xdr:twoCellAnchor editAs="oneCell">
    <xdr:from>
      <xdr:col>4</xdr:col>
      <xdr:colOff>0</xdr:colOff>
      <xdr:row>86</xdr:row>
      <xdr:rowOff>0</xdr:rowOff>
    </xdr:from>
    <xdr:to>
      <xdr:col>5</xdr:col>
      <xdr:colOff>970846</xdr:colOff>
      <xdr:row>94</xdr:row>
      <xdr:rowOff>18345</xdr:rowOff>
    </xdr:to>
    <xdr:pic>
      <xdr:nvPicPr>
        <xdr:cNvPr id="3" name="Picture 2">
          <a:extLst>
            <a:ext uri="{FF2B5EF4-FFF2-40B4-BE49-F238E27FC236}">
              <a16:creationId xmlns:a16="http://schemas.microsoft.com/office/drawing/2014/main" id="{DB8CD81B-7DB9-49B7-8BAA-C0931C2077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6009056"/>
          <a:ext cx="2628901" cy="14859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2613025</xdr:colOff>
      <xdr:row>128</xdr:row>
      <xdr:rowOff>170346</xdr:rowOff>
    </xdr:to>
    <xdr:pic>
      <xdr:nvPicPr>
        <xdr:cNvPr id="2" name="Picture 1">
          <a:extLst>
            <a:ext uri="{FF2B5EF4-FFF2-40B4-BE49-F238E27FC236}">
              <a16:creationId xmlns:a16="http://schemas.microsoft.com/office/drawing/2014/main" id="{E1CD8438-A8DC-4B4A-86E2-481F4E7898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2429611"/>
          <a:ext cx="2613025" cy="1454457"/>
        </a:xfrm>
        <a:prstGeom prst="rect">
          <a:avLst/>
        </a:prstGeom>
      </xdr:spPr>
    </xdr:pic>
    <xdr:clientData/>
  </xdr:twoCellAnchor>
  <xdr:twoCellAnchor editAs="oneCell">
    <xdr:from>
      <xdr:col>4</xdr:col>
      <xdr:colOff>0</xdr:colOff>
      <xdr:row>121</xdr:row>
      <xdr:rowOff>0</xdr:rowOff>
    </xdr:from>
    <xdr:to>
      <xdr:col>5</xdr:col>
      <xdr:colOff>974020</xdr:colOff>
      <xdr:row>128</xdr:row>
      <xdr:rowOff>182740</xdr:rowOff>
    </xdr:to>
    <xdr:pic>
      <xdr:nvPicPr>
        <xdr:cNvPr id="3" name="Picture 2">
          <a:extLst>
            <a:ext uri="{FF2B5EF4-FFF2-40B4-BE49-F238E27FC236}">
              <a16:creationId xmlns:a16="http://schemas.microsoft.com/office/drawing/2014/main" id="{3720DA57-3736-44D6-82DD-64CA84A5E7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2429611"/>
          <a:ext cx="2632075" cy="1466851"/>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2628900</xdr:colOff>
      <xdr:row>94</xdr:row>
      <xdr:rowOff>153840</xdr:rowOff>
    </xdr:to>
    <xdr:pic>
      <xdr:nvPicPr>
        <xdr:cNvPr id="2" name="Picture 1">
          <a:extLst>
            <a:ext uri="{FF2B5EF4-FFF2-40B4-BE49-F238E27FC236}">
              <a16:creationId xmlns:a16="http://schemas.microsoft.com/office/drawing/2014/main" id="{CD227404-124A-417E-A27A-430E7750BD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6192500"/>
          <a:ext cx="2628900" cy="1437951"/>
        </a:xfrm>
        <a:prstGeom prst="rect">
          <a:avLst/>
        </a:prstGeom>
      </xdr:spPr>
    </xdr:pic>
    <xdr:clientData/>
  </xdr:twoCellAnchor>
  <xdr:twoCellAnchor editAs="oneCell">
    <xdr:from>
      <xdr:col>4</xdr:col>
      <xdr:colOff>0</xdr:colOff>
      <xdr:row>87</xdr:row>
      <xdr:rowOff>0</xdr:rowOff>
    </xdr:from>
    <xdr:to>
      <xdr:col>5</xdr:col>
      <xdr:colOff>970846</xdr:colOff>
      <xdr:row>95</xdr:row>
      <xdr:rowOff>18344</xdr:rowOff>
    </xdr:to>
    <xdr:pic>
      <xdr:nvPicPr>
        <xdr:cNvPr id="3" name="Picture 2">
          <a:extLst>
            <a:ext uri="{FF2B5EF4-FFF2-40B4-BE49-F238E27FC236}">
              <a16:creationId xmlns:a16="http://schemas.microsoft.com/office/drawing/2014/main" id="{3CDC2254-C5DC-4E21-926A-2352D63189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6192500"/>
          <a:ext cx="2628901" cy="14859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2628900</xdr:colOff>
      <xdr:row>97</xdr:row>
      <xdr:rowOff>153840</xdr:rowOff>
    </xdr:to>
    <xdr:pic>
      <xdr:nvPicPr>
        <xdr:cNvPr id="2" name="Picture 1">
          <a:extLst>
            <a:ext uri="{FF2B5EF4-FFF2-40B4-BE49-F238E27FC236}">
              <a16:creationId xmlns:a16="http://schemas.microsoft.com/office/drawing/2014/main" id="{01A0041D-5240-4AAE-A405-6E0B0D5599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6742833"/>
          <a:ext cx="2628900" cy="1437951"/>
        </a:xfrm>
        <a:prstGeom prst="rect">
          <a:avLst/>
        </a:prstGeom>
      </xdr:spPr>
    </xdr:pic>
    <xdr:clientData/>
  </xdr:twoCellAnchor>
  <xdr:twoCellAnchor editAs="oneCell">
    <xdr:from>
      <xdr:col>4</xdr:col>
      <xdr:colOff>0</xdr:colOff>
      <xdr:row>90</xdr:row>
      <xdr:rowOff>0</xdr:rowOff>
    </xdr:from>
    <xdr:to>
      <xdr:col>5</xdr:col>
      <xdr:colOff>970846</xdr:colOff>
      <xdr:row>98</xdr:row>
      <xdr:rowOff>18344</xdr:rowOff>
    </xdr:to>
    <xdr:pic>
      <xdr:nvPicPr>
        <xdr:cNvPr id="3" name="Picture 2">
          <a:extLst>
            <a:ext uri="{FF2B5EF4-FFF2-40B4-BE49-F238E27FC236}">
              <a16:creationId xmlns:a16="http://schemas.microsoft.com/office/drawing/2014/main" id="{967820FB-B0BD-44FF-9E01-7F2A4B3FC7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6742833"/>
          <a:ext cx="2628901" cy="14859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2613025</xdr:colOff>
      <xdr:row>108</xdr:row>
      <xdr:rowOff>170346</xdr:rowOff>
    </xdr:to>
    <xdr:pic>
      <xdr:nvPicPr>
        <xdr:cNvPr id="2" name="Picture 1">
          <a:extLst>
            <a:ext uri="{FF2B5EF4-FFF2-40B4-BE49-F238E27FC236}">
              <a16:creationId xmlns:a16="http://schemas.microsoft.com/office/drawing/2014/main" id="{F37B3C36-BF60-422E-8C40-50617F5E55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8760722"/>
          <a:ext cx="2613025" cy="1454457"/>
        </a:xfrm>
        <a:prstGeom prst="rect">
          <a:avLst/>
        </a:prstGeom>
      </xdr:spPr>
    </xdr:pic>
    <xdr:clientData/>
  </xdr:twoCellAnchor>
  <xdr:twoCellAnchor editAs="oneCell">
    <xdr:from>
      <xdr:col>4</xdr:col>
      <xdr:colOff>0</xdr:colOff>
      <xdr:row>101</xdr:row>
      <xdr:rowOff>0</xdr:rowOff>
    </xdr:from>
    <xdr:to>
      <xdr:col>5</xdr:col>
      <xdr:colOff>974020</xdr:colOff>
      <xdr:row>108</xdr:row>
      <xdr:rowOff>182740</xdr:rowOff>
    </xdr:to>
    <xdr:pic>
      <xdr:nvPicPr>
        <xdr:cNvPr id="3" name="Picture 2">
          <a:extLst>
            <a:ext uri="{FF2B5EF4-FFF2-40B4-BE49-F238E27FC236}">
              <a16:creationId xmlns:a16="http://schemas.microsoft.com/office/drawing/2014/main" id="{A50AB452-144C-495C-A221-1FA883EF5D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8760722"/>
          <a:ext cx="2632075" cy="146685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2628900</xdr:colOff>
      <xdr:row>89</xdr:row>
      <xdr:rowOff>153840</xdr:rowOff>
    </xdr:to>
    <xdr:pic>
      <xdr:nvPicPr>
        <xdr:cNvPr id="2" name="Picture 1">
          <a:extLst>
            <a:ext uri="{FF2B5EF4-FFF2-40B4-BE49-F238E27FC236}">
              <a16:creationId xmlns:a16="http://schemas.microsoft.com/office/drawing/2014/main" id="{332B4EAD-BC6D-42C9-84E1-B667068FB8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5275278"/>
          <a:ext cx="2628900" cy="1437951"/>
        </a:xfrm>
        <a:prstGeom prst="rect">
          <a:avLst/>
        </a:prstGeom>
      </xdr:spPr>
    </xdr:pic>
    <xdr:clientData/>
  </xdr:twoCellAnchor>
  <xdr:twoCellAnchor editAs="oneCell">
    <xdr:from>
      <xdr:col>4</xdr:col>
      <xdr:colOff>0</xdr:colOff>
      <xdr:row>82</xdr:row>
      <xdr:rowOff>0</xdr:rowOff>
    </xdr:from>
    <xdr:to>
      <xdr:col>5</xdr:col>
      <xdr:colOff>970846</xdr:colOff>
      <xdr:row>90</xdr:row>
      <xdr:rowOff>18345</xdr:rowOff>
    </xdr:to>
    <xdr:pic>
      <xdr:nvPicPr>
        <xdr:cNvPr id="3" name="Picture 2">
          <a:extLst>
            <a:ext uri="{FF2B5EF4-FFF2-40B4-BE49-F238E27FC236}">
              <a16:creationId xmlns:a16="http://schemas.microsoft.com/office/drawing/2014/main" id="{FA9A3DBC-0B84-4FBB-A808-C0F0EFF40E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5275278"/>
          <a:ext cx="2628901" cy="148590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2628900</xdr:colOff>
      <xdr:row>87</xdr:row>
      <xdr:rowOff>153840</xdr:rowOff>
    </xdr:to>
    <xdr:pic>
      <xdr:nvPicPr>
        <xdr:cNvPr id="2" name="Picture 1">
          <a:extLst>
            <a:ext uri="{FF2B5EF4-FFF2-40B4-BE49-F238E27FC236}">
              <a16:creationId xmlns:a16="http://schemas.microsoft.com/office/drawing/2014/main" id="{49BA3BA7-50BE-4677-863C-2BD2D86C95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4908389"/>
          <a:ext cx="2628900" cy="1437951"/>
        </a:xfrm>
        <a:prstGeom prst="rect">
          <a:avLst/>
        </a:prstGeom>
      </xdr:spPr>
    </xdr:pic>
    <xdr:clientData/>
  </xdr:twoCellAnchor>
  <xdr:twoCellAnchor editAs="oneCell">
    <xdr:from>
      <xdr:col>4</xdr:col>
      <xdr:colOff>0</xdr:colOff>
      <xdr:row>80</xdr:row>
      <xdr:rowOff>0</xdr:rowOff>
    </xdr:from>
    <xdr:to>
      <xdr:col>5</xdr:col>
      <xdr:colOff>970846</xdr:colOff>
      <xdr:row>88</xdr:row>
      <xdr:rowOff>18345</xdr:rowOff>
    </xdr:to>
    <xdr:pic>
      <xdr:nvPicPr>
        <xdr:cNvPr id="3" name="Picture 2">
          <a:extLst>
            <a:ext uri="{FF2B5EF4-FFF2-40B4-BE49-F238E27FC236}">
              <a16:creationId xmlns:a16="http://schemas.microsoft.com/office/drawing/2014/main" id="{2F76F46A-8199-4988-AFC4-803EDE7EC1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4908389"/>
          <a:ext cx="2628901" cy="14859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2628900</xdr:colOff>
      <xdr:row>86</xdr:row>
      <xdr:rowOff>153839</xdr:rowOff>
    </xdr:to>
    <xdr:pic>
      <xdr:nvPicPr>
        <xdr:cNvPr id="2" name="Picture 1">
          <a:extLst>
            <a:ext uri="{FF2B5EF4-FFF2-40B4-BE49-F238E27FC236}">
              <a16:creationId xmlns:a16="http://schemas.microsoft.com/office/drawing/2014/main" id="{66CA9D6A-2D49-4629-906C-6EDAF927F3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4724944"/>
          <a:ext cx="2628900" cy="1437951"/>
        </a:xfrm>
        <a:prstGeom prst="rect">
          <a:avLst/>
        </a:prstGeom>
      </xdr:spPr>
    </xdr:pic>
    <xdr:clientData/>
  </xdr:twoCellAnchor>
  <xdr:twoCellAnchor editAs="oneCell">
    <xdr:from>
      <xdr:col>4</xdr:col>
      <xdr:colOff>0</xdr:colOff>
      <xdr:row>79</xdr:row>
      <xdr:rowOff>0</xdr:rowOff>
    </xdr:from>
    <xdr:to>
      <xdr:col>5</xdr:col>
      <xdr:colOff>970846</xdr:colOff>
      <xdr:row>87</xdr:row>
      <xdr:rowOff>18344</xdr:rowOff>
    </xdr:to>
    <xdr:pic>
      <xdr:nvPicPr>
        <xdr:cNvPr id="3" name="Picture 2">
          <a:extLst>
            <a:ext uri="{FF2B5EF4-FFF2-40B4-BE49-F238E27FC236}">
              <a16:creationId xmlns:a16="http://schemas.microsoft.com/office/drawing/2014/main" id="{E4016690-C37C-42CD-AA24-46B0D8FB6D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4724944"/>
          <a:ext cx="2628901" cy="14859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251</xdr:row>
      <xdr:rowOff>0</xdr:rowOff>
    </xdr:from>
    <xdr:to>
      <xdr:col>2</xdr:col>
      <xdr:colOff>2644774</xdr:colOff>
      <xdr:row>258</xdr:row>
      <xdr:rowOff>173214</xdr:rowOff>
    </xdr:to>
    <xdr:pic>
      <xdr:nvPicPr>
        <xdr:cNvPr id="2" name="Picture 1">
          <a:extLst>
            <a:ext uri="{FF2B5EF4-FFF2-40B4-BE49-F238E27FC236}">
              <a16:creationId xmlns:a16="http://schemas.microsoft.com/office/drawing/2014/main" id="{8AA2B226-CC31-4E34-BC63-42F7EF0783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46009278"/>
          <a:ext cx="2644774" cy="1457325"/>
        </a:xfrm>
        <a:prstGeom prst="rect">
          <a:avLst/>
        </a:prstGeom>
      </xdr:spPr>
    </xdr:pic>
    <xdr:clientData/>
  </xdr:twoCellAnchor>
  <xdr:twoCellAnchor editAs="oneCell">
    <xdr:from>
      <xdr:col>4</xdr:col>
      <xdr:colOff>0</xdr:colOff>
      <xdr:row>251</xdr:row>
      <xdr:rowOff>0</xdr:rowOff>
    </xdr:from>
    <xdr:to>
      <xdr:col>5</xdr:col>
      <xdr:colOff>970845</xdr:colOff>
      <xdr:row>258</xdr:row>
      <xdr:rowOff>185914</xdr:rowOff>
    </xdr:to>
    <xdr:pic>
      <xdr:nvPicPr>
        <xdr:cNvPr id="3" name="Picture 2">
          <a:extLst>
            <a:ext uri="{FF2B5EF4-FFF2-40B4-BE49-F238E27FC236}">
              <a16:creationId xmlns:a16="http://schemas.microsoft.com/office/drawing/2014/main" id="{5BB05044-FC00-44C4-B059-BF1ABE2F3D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46009278"/>
          <a:ext cx="2628900" cy="146685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2628900</xdr:colOff>
      <xdr:row>93</xdr:row>
      <xdr:rowOff>153840</xdr:rowOff>
    </xdr:to>
    <xdr:pic>
      <xdr:nvPicPr>
        <xdr:cNvPr id="2" name="Picture 1">
          <a:extLst>
            <a:ext uri="{FF2B5EF4-FFF2-40B4-BE49-F238E27FC236}">
              <a16:creationId xmlns:a16="http://schemas.microsoft.com/office/drawing/2014/main" id="{52FFE85B-7AD0-4343-8C31-28327159DA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6009056"/>
          <a:ext cx="2628900" cy="1437951"/>
        </a:xfrm>
        <a:prstGeom prst="rect">
          <a:avLst/>
        </a:prstGeom>
      </xdr:spPr>
    </xdr:pic>
    <xdr:clientData/>
  </xdr:twoCellAnchor>
  <xdr:twoCellAnchor editAs="oneCell">
    <xdr:from>
      <xdr:col>4</xdr:col>
      <xdr:colOff>0</xdr:colOff>
      <xdr:row>86</xdr:row>
      <xdr:rowOff>0</xdr:rowOff>
    </xdr:from>
    <xdr:to>
      <xdr:col>5</xdr:col>
      <xdr:colOff>970846</xdr:colOff>
      <xdr:row>94</xdr:row>
      <xdr:rowOff>18345</xdr:rowOff>
    </xdr:to>
    <xdr:pic>
      <xdr:nvPicPr>
        <xdr:cNvPr id="3" name="Picture 2">
          <a:extLst>
            <a:ext uri="{FF2B5EF4-FFF2-40B4-BE49-F238E27FC236}">
              <a16:creationId xmlns:a16="http://schemas.microsoft.com/office/drawing/2014/main" id="{B37DA62E-6259-4691-BA68-CAB3D076DE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6009056"/>
          <a:ext cx="2628901" cy="1485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2613025</xdr:colOff>
      <xdr:row>104</xdr:row>
      <xdr:rowOff>170345</xdr:rowOff>
    </xdr:to>
    <xdr:pic>
      <xdr:nvPicPr>
        <xdr:cNvPr id="2" name="Picture 1">
          <a:extLst>
            <a:ext uri="{FF2B5EF4-FFF2-40B4-BE49-F238E27FC236}">
              <a16:creationId xmlns:a16="http://schemas.microsoft.com/office/drawing/2014/main" id="{243445D7-0B78-4963-A8B0-82CDA146FD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8026944"/>
          <a:ext cx="2613025" cy="1454457"/>
        </a:xfrm>
        <a:prstGeom prst="rect">
          <a:avLst/>
        </a:prstGeom>
      </xdr:spPr>
    </xdr:pic>
    <xdr:clientData/>
  </xdr:twoCellAnchor>
  <xdr:twoCellAnchor editAs="oneCell">
    <xdr:from>
      <xdr:col>4</xdr:col>
      <xdr:colOff>0</xdr:colOff>
      <xdr:row>97</xdr:row>
      <xdr:rowOff>0</xdr:rowOff>
    </xdr:from>
    <xdr:to>
      <xdr:col>5</xdr:col>
      <xdr:colOff>974020</xdr:colOff>
      <xdr:row>104</xdr:row>
      <xdr:rowOff>182739</xdr:rowOff>
    </xdr:to>
    <xdr:pic>
      <xdr:nvPicPr>
        <xdr:cNvPr id="3" name="Picture 2">
          <a:extLst>
            <a:ext uri="{FF2B5EF4-FFF2-40B4-BE49-F238E27FC236}">
              <a16:creationId xmlns:a16="http://schemas.microsoft.com/office/drawing/2014/main" id="{CB4BF25C-9908-4666-A158-29B6ED8C8C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8026944"/>
          <a:ext cx="26320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2628900</xdr:colOff>
      <xdr:row>89</xdr:row>
      <xdr:rowOff>153840</xdr:rowOff>
    </xdr:to>
    <xdr:pic>
      <xdr:nvPicPr>
        <xdr:cNvPr id="2" name="Picture 1">
          <a:extLst>
            <a:ext uri="{FF2B5EF4-FFF2-40B4-BE49-F238E27FC236}">
              <a16:creationId xmlns:a16="http://schemas.microsoft.com/office/drawing/2014/main" id="{4F2CC13A-8E85-4A2F-857B-948D837C3B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5275278"/>
          <a:ext cx="2628900" cy="1437951"/>
        </a:xfrm>
        <a:prstGeom prst="rect">
          <a:avLst/>
        </a:prstGeom>
      </xdr:spPr>
    </xdr:pic>
    <xdr:clientData/>
  </xdr:twoCellAnchor>
  <xdr:twoCellAnchor editAs="oneCell">
    <xdr:from>
      <xdr:col>4</xdr:col>
      <xdr:colOff>0</xdr:colOff>
      <xdr:row>82</xdr:row>
      <xdr:rowOff>0</xdr:rowOff>
    </xdr:from>
    <xdr:to>
      <xdr:col>5</xdr:col>
      <xdr:colOff>970846</xdr:colOff>
      <xdr:row>90</xdr:row>
      <xdr:rowOff>18345</xdr:rowOff>
    </xdr:to>
    <xdr:pic>
      <xdr:nvPicPr>
        <xdr:cNvPr id="3" name="Picture 2">
          <a:extLst>
            <a:ext uri="{FF2B5EF4-FFF2-40B4-BE49-F238E27FC236}">
              <a16:creationId xmlns:a16="http://schemas.microsoft.com/office/drawing/2014/main" id="{7B57896E-740B-4053-A46E-4B0E833EB4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5275278"/>
          <a:ext cx="2628901" cy="14859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2628900</xdr:colOff>
      <xdr:row>98</xdr:row>
      <xdr:rowOff>153840</xdr:rowOff>
    </xdr:to>
    <xdr:pic>
      <xdr:nvPicPr>
        <xdr:cNvPr id="2" name="Picture 1">
          <a:extLst>
            <a:ext uri="{FF2B5EF4-FFF2-40B4-BE49-F238E27FC236}">
              <a16:creationId xmlns:a16="http://schemas.microsoft.com/office/drawing/2014/main" id="{F2480F69-3918-4CA1-AC38-406270EF0E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6926278"/>
          <a:ext cx="2628900" cy="1437951"/>
        </a:xfrm>
        <a:prstGeom prst="rect">
          <a:avLst/>
        </a:prstGeom>
      </xdr:spPr>
    </xdr:pic>
    <xdr:clientData/>
  </xdr:twoCellAnchor>
  <xdr:twoCellAnchor editAs="oneCell">
    <xdr:from>
      <xdr:col>4</xdr:col>
      <xdr:colOff>0</xdr:colOff>
      <xdr:row>91</xdr:row>
      <xdr:rowOff>0</xdr:rowOff>
    </xdr:from>
    <xdr:to>
      <xdr:col>5</xdr:col>
      <xdr:colOff>970846</xdr:colOff>
      <xdr:row>99</xdr:row>
      <xdr:rowOff>18345</xdr:rowOff>
    </xdr:to>
    <xdr:pic>
      <xdr:nvPicPr>
        <xdr:cNvPr id="3" name="Picture 2">
          <a:extLst>
            <a:ext uri="{FF2B5EF4-FFF2-40B4-BE49-F238E27FC236}">
              <a16:creationId xmlns:a16="http://schemas.microsoft.com/office/drawing/2014/main" id="{F89A0DDA-B3B6-4120-A828-770CF90D942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6926278"/>
          <a:ext cx="26289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2628900</xdr:colOff>
      <xdr:row>92</xdr:row>
      <xdr:rowOff>153840</xdr:rowOff>
    </xdr:to>
    <xdr:pic>
      <xdr:nvPicPr>
        <xdr:cNvPr id="2" name="Picture 1">
          <a:extLst>
            <a:ext uri="{FF2B5EF4-FFF2-40B4-BE49-F238E27FC236}">
              <a16:creationId xmlns:a16="http://schemas.microsoft.com/office/drawing/2014/main" id="{BDB27801-403F-4DE9-94A9-E73D144610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5825611"/>
          <a:ext cx="2628900" cy="1437951"/>
        </a:xfrm>
        <a:prstGeom prst="rect">
          <a:avLst/>
        </a:prstGeom>
      </xdr:spPr>
    </xdr:pic>
    <xdr:clientData/>
  </xdr:twoCellAnchor>
  <xdr:twoCellAnchor editAs="oneCell">
    <xdr:from>
      <xdr:col>4</xdr:col>
      <xdr:colOff>0</xdr:colOff>
      <xdr:row>85</xdr:row>
      <xdr:rowOff>0</xdr:rowOff>
    </xdr:from>
    <xdr:to>
      <xdr:col>5</xdr:col>
      <xdr:colOff>970846</xdr:colOff>
      <xdr:row>93</xdr:row>
      <xdr:rowOff>18344</xdr:rowOff>
    </xdr:to>
    <xdr:pic>
      <xdr:nvPicPr>
        <xdr:cNvPr id="3" name="Picture 2">
          <a:extLst>
            <a:ext uri="{FF2B5EF4-FFF2-40B4-BE49-F238E27FC236}">
              <a16:creationId xmlns:a16="http://schemas.microsoft.com/office/drawing/2014/main" id="{EE0E6ED2-D1F2-48DB-A2D2-810B777490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5825611"/>
          <a:ext cx="2628901" cy="14859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2628900</xdr:colOff>
      <xdr:row>95</xdr:row>
      <xdr:rowOff>153839</xdr:rowOff>
    </xdr:to>
    <xdr:pic>
      <xdr:nvPicPr>
        <xdr:cNvPr id="2" name="Picture 1">
          <a:extLst>
            <a:ext uri="{FF2B5EF4-FFF2-40B4-BE49-F238E27FC236}">
              <a16:creationId xmlns:a16="http://schemas.microsoft.com/office/drawing/2014/main" id="{944156F8-B88A-439E-886E-8852133F25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6375944"/>
          <a:ext cx="2628900" cy="1437951"/>
        </a:xfrm>
        <a:prstGeom prst="rect">
          <a:avLst/>
        </a:prstGeom>
      </xdr:spPr>
    </xdr:pic>
    <xdr:clientData/>
  </xdr:twoCellAnchor>
  <xdr:twoCellAnchor editAs="oneCell">
    <xdr:from>
      <xdr:col>4</xdr:col>
      <xdr:colOff>0</xdr:colOff>
      <xdr:row>88</xdr:row>
      <xdr:rowOff>0</xdr:rowOff>
    </xdr:from>
    <xdr:to>
      <xdr:col>5</xdr:col>
      <xdr:colOff>970846</xdr:colOff>
      <xdr:row>96</xdr:row>
      <xdr:rowOff>18344</xdr:rowOff>
    </xdr:to>
    <xdr:pic>
      <xdr:nvPicPr>
        <xdr:cNvPr id="3" name="Picture 2">
          <a:extLst>
            <a:ext uri="{FF2B5EF4-FFF2-40B4-BE49-F238E27FC236}">
              <a16:creationId xmlns:a16="http://schemas.microsoft.com/office/drawing/2014/main" id="{601F933A-79FD-458E-BFC7-1D7ECF9778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6375944"/>
          <a:ext cx="2628901" cy="14859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2628900</xdr:colOff>
      <xdr:row>85</xdr:row>
      <xdr:rowOff>153840</xdr:rowOff>
    </xdr:to>
    <xdr:pic>
      <xdr:nvPicPr>
        <xdr:cNvPr id="2" name="Picture 1">
          <a:extLst>
            <a:ext uri="{FF2B5EF4-FFF2-40B4-BE49-F238E27FC236}">
              <a16:creationId xmlns:a16="http://schemas.microsoft.com/office/drawing/2014/main" id="{324C4221-CB69-4447-B397-15869D81F3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4541500"/>
          <a:ext cx="2628900" cy="1437951"/>
        </a:xfrm>
        <a:prstGeom prst="rect">
          <a:avLst/>
        </a:prstGeom>
      </xdr:spPr>
    </xdr:pic>
    <xdr:clientData/>
  </xdr:twoCellAnchor>
  <xdr:twoCellAnchor editAs="oneCell">
    <xdr:from>
      <xdr:col>4</xdr:col>
      <xdr:colOff>0</xdr:colOff>
      <xdr:row>78</xdr:row>
      <xdr:rowOff>0</xdr:rowOff>
    </xdr:from>
    <xdr:to>
      <xdr:col>5</xdr:col>
      <xdr:colOff>970846</xdr:colOff>
      <xdr:row>86</xdr:row>
      <xdr:rowOff>18344</xdr:rowOff>
    </xdr:to>
    <xdr:pic>
      <xdr:nvPicPr>
        <xdr:cNvPr id="3" name="Picture 2">
          <a:extLst>
            <a:ext uri="{FF2B5EF4-FFF2-40B4-BE49-F238E27FC236}">
              <a16:creationId xmlns:a16="http://schemas.microsoft.com/office/drawing/2014/main" id="{45AF4853-19D5-49C4-B989-842B3EE023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4541500"/>
          <a:ext cx="2628901" cy="14859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2628900</xdr:colOff>
      <xdr:row>95</xdr:row>
      <xdr:rowOff>153839</xdr:rowOff>
    </xdr:to>
    <xdr:pic>
      <xdr:nvPicPr>
        <xdr:cNvPr id="2" name="Picture 1">
          <a:extLst>
            <a:ext uri="{FF2B5EF4-FFF2-40B4-BE49-F238E27FC236}">
              <a16:creationId xmlns:a16="http://schemas.microsoft.com/office/drawing/2014/main" id="{C7861685-06F5-44FC-9CA9-77326D7BA0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6375944"/>
          <a:ext cx="2628900" cy="1437951"/>
        </a:xfrm>
        <a:prstGeom prst="rect">
          <a:avLst/>
        </a:prstGeom>
      </xdr:spPr>
    </xdr:pic>
    <xdr:clientData/>
  </xdr:twoCellAnchor>
  <xdr:twoCellAnchor editAs="oneCell">
    <xdr:from>
      <xdr:col>4</xdr:col>
      <xdr:colOff>0</xdr:colOff>
      <xdr:row>88</xdr:row>
      <xdr:rowOff>0</xdr:rowOff>
    </xdr:from>
    <xdr:to>
      <xdr:col>5</xdr:col>
      <xdr:colOff>970846</xdr:colOff>
      <xdr:row>96</xdr:row>
      <xdr:rowOff>18344</xdr:rowOff>
    </xdr:to>
    <xdr:pic>
      <xdr:nvPicPr>
        <xdr:cNvPr id="3" name="Picture 2">
          <a:extLst>
            <a:ext uri="{FF2B5EF4-FFF2-40B4-BE49-F238E27FC236}">
              <a16:creationId xmlns:a16="http://schemas.microsoft.com/office/drawing/2014/main" id="{5D1B2C88-FF06-4C97-B7F2-2292F44AC6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6375944"/>
          <a:ext cx="26289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2628900</xdr:colOff>
      <xdr:row>86</xdr:row>
      <xdr:rowOff>153839</xdr:rowOff>
    </xdr:to>
    <xdr:pic>
      <xdr:nvPicPr>
        <xdr:cNvPr id="2" name="Picture 1">
          <a:extLst>
            <a:ext uri="{FF2B5EF4-FFF2-40B4-BE49-F238E27FC236}">
              <a16:creationId xmlns:a16="http://schemas.microsoft.com/office/drawing/2014/main" id="{6FE61618-0179-4A39-A992-D2F109A24A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4724944"/>
          <a:ext cx="2628900" cy="1437951"/>
        </a:xfrm>
        <a:prstGeom prst="rect">
          <a:avLst/>
        </a:prstGeom>
      </xdr:spPr>
    </xdr:pic>
    <xdr:clientData/>
  </xdr:twoCellAnchor>
  <xdr:twoCellAnchor editAs="oneCell">
    <xdr:from>
      <xdr:col>4</xdr:col>
      <xdr:colOff>0</xdr:colOff>
      <xdr:row>79</xdr:row>
      <xdr:rowOff>0</xdr:rowOff>
    </xdr:from>
    <xdr:to>
      <xdr:col>5</xdr:col>
      <xdr:colOff>970846</xdr:colOff>
      <xdr:row>87</xdr:row>
      <xdr:rowOff>18344</xdr:rowOff>
    </xdr:to>
    <xdr:pic>
      <xdr:nvPicPr>
        <xdr:cNvPr id="3" name="Picture 2">
          <a:extLst>
            <a:ext uri="{FF2B5EF4-FFF2-40B4-BE49-F238E27FC236}">
              <a16:creationId xmlns:a16="http://schemas.microsoft.com/office/drawing/2014/main" id="{34B6716A-6917-4D93-91E6-7ABBDA4BCD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4724944"/>
          <a:ext cx="2628901" cy="14859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2628900</xdr:colOff>
      <xdr:row>92</xdr:row>
      <xdr:rowOff>153840</xdr:rowOff>
    </xdr:to>
    <xdr:pic>
      <xdr:nvPicPr>
        <xdr:cNvPr id="2" name="Picture 1">
          <a:extLst>
            <a:ext uri="{FF2B5EF4-FFF2-40B4-BE49-F238E27FC236}">
              <a16:creationId xmlns:a16="http://schemas.microsoft.com/office/drawing/2014/main" id="{685497F7-4A0E-4110-89AA-180C8B5076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5825611"/>
          <a:ext cx="2628900" cy="1437951"/>
        </a:xfrm>
        <a:prstGeom prst="rect">
          <a:avLst/>
        </a:prstGeom>
      </xdr:spPr>
    </xdr:pic>
    <xdr:clientData/>
  </xdr:twoCellAnchor>
  <xdr:twoCellAnchor editAs="oneCell">
    <xdr:from>
      <xdr:col>4</xdr:col>
      <xdr:colOff>0</xdr:colOff>
      <xdr:row>85</xdr:row>
      <xdr:rowOff>0</xdr:rowOff>
    </xdr:from>
    <xdr:to>
      <xdr:col>5</xdr:col>
      <xdr:colOff>970846</xdr:colOff>
      <xdr:row>93</xdr:row>
      <xdr:rowOff>18344</xdr:rowOff>
    </xdr:to>
    <xdr:pic>
      <xdr:nvPicPr>
        <xdr:cNvPr id="3" name="Picture 2">
          <a:extLst>
            <a:ext uri="{FF2B5EF4-FFF2-40B4-BE49-F238E27FC236}">
              <a16:creationId xmlns:a16="http://schemas.microsoft.com/office/drawing/2014/main" id="{F466A2C5-BF84-47D5-AE88-3188C57A57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5825611"/>
          <a:ext cx="2628901" cy="14859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2628900</xdr:colOff>
      <xdr:row>90</xdr:row>
      <xdr:rowOff>153840</xdr:rowOff>
    </xdr:to>
    <xdr:pic>
      <xdr:nvPicPr>
        <xdr:cNvPr id="2" name="Picture 1">
          <a:extLst>
            <a:ext uri="{FF2B5EF4-FFF2-40B4-BE49-F238E27FC236}">
              <a16:creationId xmlns:a16="http://schemas.microsoft.com/office/drawing/2014/main" id="{C4FAAF88-9F3E-416A-8C3E-717CAD24CE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5458722"/>
          <a:ext cx="2628900" cy="1437951"/>
        </a:xfrm>
        <a:prstGeom prst="rect">
          <a:avLst/>
        </a:prstGeom>
      </xdr:spPr>
    </xdr:pic>
    <xdr:clientData/>
  </xdr:twoCellAnchor>
  <xdr:twoCellAnchor editAs="oneCell">
    <xdr:from>
      <xdr:col>4</xdr:col>
      <xdr:colOff>0</xdr:colOff>
      <xdr:row>83</xdr:row>
      <xdr:rowOff>0</xdr:rowOff>
    </xdr:from>
    <xdr:to>
      <xdr:col>5</xdr:col>
      <xdr:colOff>970846</xdr:colOff>
      <xdr:row>91</xdr:row>
      <xdr:rowOff>18344</xdr:rowOff>
    </xdr:to>
    <xdr:pic>
      <xdr:nvPicPr>
        <xdr:cNvPr id="3" name="Picture 2">
          <a:extLst>
            <a:ext uri="{FF2B5EF4-FFF2-40B4-BE49-F238E27FC236}">
              <a16:creationId xmlns:a16="http://schemas.microsoft.com/office/drawing/2014/main" id="{4D4EA32C-1BCE-450B-8904-3E72F7B092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5458722"/>
          <a:ext cx="2628901" cy="14859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177</xdr:row>
      <xdr:rowOff>0</xdr:rowOff>
    </xdr:from>
    <xdr:to>
      <xdr:col>2</xdr:col>
      <xdr:colOff>2628900</xdr:colOff>
      <xdr:row>184</xdr:row>
      <xdr:rowOff>153840</xdr:rowOff>
    </xdr:to>
    <xdr:pic>
      <xdr:nvPicPr>
        <xdr:cNvPr id="2" name="Picture 1">
          <a:extLst>
            <a:ext uri="{FF2B5EF4-FFF2-40B4-BE49-F238E27FC236}">
              <a16:creationId xmlns:a16="http://schemas.microsoft.com/office/drawing/2014/main" id="{AAA0E241-7D51-49B2-A235-DF47912F63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32702500"/>
          <a:ext cx="2628900" cy="1437951"/>
        </a:xfrm>
        <a:prstGeom prst="rect">
          <a:avLst/>
        </a:prstGeom>
      </xdr:spPr>
    </xdr:pic>
    <xdr:clientData/>
  </xdr:twoCellAnchor>
  <xdr:twoCellAnchor editAs="oneCell">
    <xdr:from>
      <xdr:col>4</xdr:col>
      <xdr:colOff>0</xdr:colOff>
      <xdr:row>177</xdr:row>
      <xdr:rowOff>0</xdr:rowOff>
    </xdr:from>
    <xdr:to>
      <xdr:col>5</xdr:col>
      <xdr:colOff>970845</xdr:colOff>
      <xdr:row>184</xdr:row>
      <xdr:rowOff>182740</xdr:rowOff>
    </xdr:to>
    <xdr:pic>
      <xdr:nvPicPr>
        <xdr:cNvPr id="3" name="Picture 2">
          <a:extLst>
            <a:ext uri="{FF2B5EF4-FFF2-40B4-BE49-F238E27FC236}">
              <a16:creationId xmlns:a16="http://schemas.microsoft.com/office/drawing/2014/main" id="{624D3D4B-91C0-4F11-83E4-363C3AC65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32702500"/>
          <a:ext cx="2628900" cy="14668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2613025</xdr:colOff>
      <xdr:row>108</xdr:row>
      <xdr:rowOff>170346</xdr:rowOff>
    </xdr:to>
    <xdr:pic>
      <xdr:nvPicPr>
        <xdr:cNvPr id="2" name="Picture 1">
          <a:extLst>
            <a:ext uri="{FF2B5EF4-FFF2-40B4-BE49-F238E27FC236}">
              <a16:creationId xmlns:a16="http://schemas.microsoft.com/office/drawing/2014/main" id="{2D15FE4C-E2E4-497B-8A8A-C17C7ADFD0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8760722"/>
          <a:ext cx="2613025" cy="1454457"/>
        </a:xfrm>
        <a:prstGeom prst="rect">
          <a:avLst/>
        </a:prstGeom>
      </xdr:spPr>
    </xdr:pic>
    <xdr:clientData/>
  </xdr:twoCellAnchor>
  <xdr:twoCellAnchor editAs="oneCell">
    <xdr:from>
      <xdr:col>4</xdr:col>
      <xdr:colOff>0</xdr:colOff>
      <xdr:row>101</xdr:row>
      <xdr:rowOff>0</xdr:rowOff>
    </xdr:from>
    <xdr:to>
      <xdr:col>5</xdr:col>
      <xdr:colOff>734131</xdr:colOff>
      <xdr:row>108</xdr:row>
      <xdr:rowOff>182740</xdr:rowOff>
    </xdr:to>
    <xdr:pic>
      <xdr:nvPicPr>
        <xdr:cNvPr id="3" name="Picture 2">
          <a:extLst>
            <a:ext uri="{FF2B5EF4-FFF2-40B4-BE49-F238E27FC236}">
              <a16:creationId xmlns:a16="http://schemas.microsoft.com/office/drawing/2014/main" id="{956368E6-2478-47EE-9E2D-5F4A1251BA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8760722"/>
          <a:ext cx="26320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2628900</xdr:colOff>
      <xdr:row>81</xdr:row>
      <xdr:rowOff>153840</xdr:rowOff>
    </xdr:to>
    <xdr:pic>
      <xdr:nvPicPr>
        <xdr:cNvPr id="2" name="Picture 1">
          <a:extLst>
            <a:ext uri="{FF2B5EF4-FFF2-40B4-BE49-F238E27FC236}">
              <a16:creationId xmlns:a16="http://schemas.microsoft.com/office/drawing/2014/main" id="{E974BB0B-63C8-4C5C-B29B-D609AC2F93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3807722"/>
          <a:ext cx="2628900" cy="1437951"/>
        </a:xfrm>
        <a:prstGeom prst="rect">
          <a:avLst/>
        </a:prstGeom>
      </xdr:spPr>
    </xdr:pic>
    <xdr:clientData/>
  </xdr:twoCellAnchor>
  <xdr:twoCellAnchor editAs="oneCell">
    <xdr:from>
      <xdr:col>4</xdr:col>
      <xdr:colOff>0</xdr:colOff>
      <xdr:row>74</xdr:row>
      <xdr:rowOff>0</xdr:rowOff>
    </xdr:from>
    <xdr:to>
      <xdr:col>5</xdr:col>
      <xdr:colOff>970846</xdr:colOff>
      <xdr:row>82</xdr:row>
      <xdr:rowOff>18344</xdr:rowOff>
    </xdr:to>
    <xdr:pic>
      <xdr:nvPicPr>
        <xdr:cNvPr id="3" name="Picture 2">
          <a:extLst>
            <a:ext uri="{FF2B5EF4-FFF2-40B4-BE49-F238E27FC236}">
              <a16:creationId xmlns:a16="http://schemas.microsoft.com/office/drawing/2014/main" id="{E9A8C051-2F69-4AB9-8C06-D55CF1EFA5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3807722"/>
          <a:ext cx="2628901" cy="148590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2628900</xdr:colOff>
      <xdr:row>91</xdr:row>
      <xdr:rowOff>153840</xdr:rowOff>
    </xdr:to>
    <xdr:pic>
      <xdr:nvPicPr>
        <xdr:cNvPr id="2" name="Picture 1">
          <a:extLst>
            <a:ext uri="{FF2B5EF4-FFF2-40B4-BE49-F238E27FC236}">
              <a16:creationId xmlns:a16="http://schemas.microsoft.com/office/drawing/2014/main" id="{37627C15-9FF0-446C-829F-5B818414A8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5642167"/>
          <a:ext cx="2628900" cy="1437951"/>
        </a:xfrm>
        <a:prstGeom prst="rect">
          <a:avLst/>
        </a:prstGeom>
      </xdr:spPr>
    </xdr:pic>
    <xdr:clientData/>
  </xdr:twoCellAnchor>
  <xdr:twoCellAnchor editAs="oneCell">
    <xdr:from>
      <xdr:col>4</xdr:col>
      <xdr:colOff>0</xdr:colOff>
      <xdr:row>84</xdr:row>
      <xdr:rowOff>0</xdr:rowOff>
    </xdr:from>
    <xdr:to>
      <xdr:col>5</xdr:col>
      <xdr:colOff>970846</xdr:colOff>
      <xdr:row>92</xdr:row>
      <xdr:rowOff>18345</xdr:rowOff>
    </xdr:to>
    <xdr:pic>
      <xdr:nvPicPr>
        <xdr:cNvPr id="3" name="Picture 2">
          <a:extLst>
            <a:ext uri="{FF2B5EF4-FFF2-40B4-BE49-F238E27FC236}">
              <a16:creationId xmlns:a16="http://schemas.microsoft.com/office/drawing/2014/main" id="{F1334065-A9B0-4122-AF86-8524B8557D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5642167"/>
          <a:ext cx="2628901" cy="14859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2613025</xdr:colOff>
      <xdr:row>121</xdr:row>
      <xdr:rowOff>170346</xdr:rowOff>
    </xdr:to>
    <xdr:pic>
      <xdr:nvPicPr>
        <xdr:cNvPr id="2" name="Picture 1">
          <a:extLst>
            <a:ext uri="{FF2B5EF4-FFF2-40B4-BE49-F238E27FC236}">
              <a16:creationId xmlns:a16="http://schemas.microsoft.com/office/drawing/2014/main" id="{2F93134C-4DF2-4EDC-99CD-463B962F38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21145500"/>
          <a:ext cx="2613025" cy="1454457"/>
        </a:xfrm>
        <a:prstGeom prst="rect">
          <a:avLst/>
        </a:prstGeom>
      </xdr:spPr>
    </xdr:pic>
    <xdr:clientData/>
  </xdr:twoCellAnchor>
  <xdr:twoCellAnchor editAs="oneCell">
    <xdr:from>
      <xdr:col>4</xdr:col>
      <xdr:colOff>0</xdr:colOff>
      <xdr:row>114</xdr:row>
      <xdr:rowOff>0</xdr:rowOff>
    </xdr:from>
    <xdr:to>
      <xdr:col>5</xdr:col>
      <xdr:colOff>974020</xdr:colOff>
      <xdr:row>121</xdr:row>
      <xdr:rowOff>182740</xdr:rowOff>
    </xdr:to>
    <xdr:pic>
      <xdr:nvPicPr>
        <xdr:cNvPr id="3" name="Picture 2">
          <a:extLst>
            <a:ext uri="{FF2B5EF4-FFF2-40B4-BE49-F238E27FC236}">
              <a16:creationId xmlns:a16="http://schemas.microsoft.com/office/drawing/2014/main" id="{A479F895-908C-4EA8-9F2F-7724F7A4E6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21145500"/>
          <a:ext cx="2632075" cy="1466851"/>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2628900</xdr:colOff>
      <xdr:row>98</xdr:row>
      <xdr:rowOff>153840</xdr:rowOff>
    </xdr:to>
    <xdr:pic>
      <xdr:nvPicPr>
        <xdr:cNvPr id="2" name="Picture 1">
          <a:extLst>
            <a:ext uri="{FF2B5EF4-FFF2-40B4-BE49-F238E27FC236}">
              <a16:creationId xmlns:a16="http://schemas.microsoft.com/office/drawing/2014/main" id="{0C9797C5-96B7-4699-A235-9321695A46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6926278"/>
          <a:ext cx="2628900" cy="1437951"/>
        </a:xfrm>
        <a:prstGeom prst="rect">
          <a:avLst/>
        </a:prstGeom>
      </xdr:spPr>
    </xdr:pic>
    <xdr:clientData/>
  </xdr:twoCellAnchor>
  <xdr:twoCellAnchor editAs="oneCell">
    <xdr:from>
      <xdr:col>4</xdr:col>
      <xdr:colOff>0</xdr:colOff>
      <xdr:row>91</xdr:row>
      <xdr:rowOff>0</xdr:rowOff>
    </xdr:from>
    <xdr:to>
      <xdr:col>5</xdr:col>
      <xdr:colOff>970846</xdr:colOff>
      <xdr:row>99</xdr:row>
      <xdr:rowOff>18345</xdr:rowOff>
    </xdr:to>
    <xdr:pic>
      <xdr:nvPicPr>
        <xdr:cNvPr id="3" name="Picture 2">
          <a:extLst>
            <a:ext uri="{FF2B5EF4-FFF2-40B4-BE49-F238E27FC236}">
              <a16:creationId xmlns:a16="http://schemas.microsoft.com/office/drawing/2014/main" id="{3A92FA89-E1DD-4D96-9509-57AAC0C1C4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6926278"/>
          <a:ext cx="2628901" cy="14859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2628900</xdr:colOff>
      <xdr:row>96</xdr:row>
      <xdr:rowOff>153840</xdr:rowOff>
    </xdr:to>
    <xdr:pic>
      <xdr:nvPicPr>
        <xdr:cNvPr id="2" name="Picture 1">
          <a:extLst>
            <a:ext uri="{FF2B5EF4-FFF2-40B4-BE49-F238E27FC236}">
              <a16:creationId xmlns:a16="http://schemas.microsoft.com/office/drawing/2014/main" id="{FF4A2610-3055-4BAF-AC0C-376600F9FA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6559389"/>
          <a:ext cx="2628900" cy="1437951"/>
        </a:xfrm>
        <a:prstGeom prst="rect">
          <a:avLst/>
        </a:prstGeom>
      </xdr:spPr>
    </xdr:pic>
    <xdr:clientData/>
  </xdr:twoCellAnchor>
  <xdr:twoCellAnchor editAs="oneCell">
    <xdr:from>
      <xdr:col>4</xdr:col>
      <xdr:colOff>0</xdr:colOff>
      <xdr:row>89</xdr:row>
      <xdr:rowOff>0</xdr:rowOff>
    </xdr:from>
    <xdr:to>
      <xdr:col>5</xdr:col>
      <xdr:colOff>970846</xdr:colOff>
      <xdr:row>97</xdr:row>
      <xdr:rowOff>18345</xdr:rowOff>
    </xdr:to>
    <xdr:pic>
      <xdr:nvPicPr>
        <xdr:cNvPr id="3" name="Picture 2">
          <a:extLst>
            <a:ext uri="{FF2B5EF4-FFF2-40B4-BE49-F238E27FC236}">
              <a16:creationId xmlns:a16="http://schemas.microsoft.com/office/drawing/2014/main" id="{9F15A0A5-51E3-40A7-9144-8432EC3A95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6559389"/>
          <a:ext cx="2628901" cy="14859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2628900</xdr:colOff>
      <xdr:row>97</xdr:row>
      <xdr:rowOff>153840</xdr:rowOff>
    </xdr:to>
    <xdr:pic>
      <xdr:nvPicPr>
        <xdr:cNvPr id="2" name="Picture 1">
          <a:extLst>
            <a:ext uri="{FF2B5EF4-FFF2-40B4-BE49-F238E27FC236}">
              <a16:creationId xmlns:a16="http://schemas.microsoft.com/office/drawing/2014/main" id="{1888301A-D2FB-4D80-82AA-995BCDA2E1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6742833"/>
          <a:ext cx="2628900" cy="1437951"/>
        </a:xfrm>
        <a:prstGeom prst="rect">
          <a:avLst/>
        </a:prstGeom>
      </xdr:spPr>
    </xdr:pic>
    <xdr:clientData/>
  </xdr:twoCellAnchor>
  <xdr:twoCellAnchor editAs="oneCell">
    <xdr:from>
      <xdr:col>4</xdr:col>
      <xdr:colOff>0</xdr:colOff>
      <xdr:row>90</xdr:row>
      <xdr:rowOff>0</xdr:rowOff>
    </xdr:from>
    <xdr:to>
      <xdr:col>5</xdr:col>
      <xdr:colOff>970846</xdr:colOff>
      <xdr:row>98</xdr:row>
      <xdr:rowOff>18344</xdr:rowOff>
    </xdr:to>
    <xdr:pic>
      <xdr:nvPicPr>
        <xdr:cNvPr id="3" name="Picture 2">
          <a:extLst>
            <a:ext uri="{FF2B5EF4-FFF2-40B4-BE49-F238E27FC236}">
              <a16:creationId xmlns:a16="http://schemas.microsoft.com/office/drawing/2014/main" id="{001473FB-0F14-4C74-914D-D991617AAD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6742833"/>
          <a:ext cx="2628901" cy="14859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2628900</xdr:colOff>
      <xdr:row>93</xdr:row>
      <xdr:rowOff>153840</xdr:rowOff>
    </xdr:to>
    <xdr:pic>
      <xdr:nvPicPr>
        <xdr:cNvPr id="2" name="Picture 1">
          <a:extLst>
            <a:ext uri="{FF2B5EF4-FFF2-40B4-BE49-F238E27FC236}">
              <a16:creationId xmlns:a16="http://schemas.microsoft.com/office/drawing/2014/main" id="{CFBB6D8D-E31B-42A4-A251-DBB4DCB5E8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6009056"/>
          <a:ext cx="2628900" cy="1437951"/>
        </a:xfrm>
        <a:prstGeom prst="rect">
          <a:avLst/>
        </a:prstGeom>
      </xdr:spPr>
    </xdr:pic>
    <xdr:clientData/>
  </xdr:twoCellAnchor>
  <xdr:twoCellAnchor editAs="oneCell">
    <xdr:from>
      <xdr:col>4</xdr:col>
      <xdr:colOff>0</xdr:colOff>
      <xdr:row>86</xdr:row>
      <xdr:rowOff>0</xdr:rowOff>
    </xdr:from>
    <xdr:to>
      <xdr:col>5</xdr:col>
      <xdr:colOff>970846</xdr:colOff>
      <xdr:row>94</xdr:row>
      <xdr:rowOff>18345</xdr:rowOff>
    </xdr:to>
    <xdr:pic>
      <xdr:nvPicPr>
        <xdr:cNvPr id="3" name="Picture 2">
          <a:extLst>
            <a:ext uri="{FF2B5EF4-FFF2-40B4-BE49-F238E27FC236}">
              <a16:creationId xmlns:a16="http://schemas.microsoft.com/office/drawing/2014/main" id="{8B9E3B58-F286-414C-B07C-B4580B687F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6009056"/>
          <a:ext cx="2628901" cy="14859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2628900</xdr:colOff>
      <xdr:row>82</xdr:row>
      <xdr:rowOff>153840</xdr:rowOff>
    </xdr:to>
    <xdr:pic>
      <xdr:nvPicPr>
        <xdr:cNvPr id="2" name="Picture 1">
          <a:extLst>
            <a:ext uri="{FF2B5EF4-FFF2-40B4-BE49-F238E27FC236}">
              <a16:creationId xmlns:a16="http://schemas.microsoft.com/office/drawing/2014/main" id="{B324E65D-3A4A-47BC-854B-E369682C2F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13991167"/>
          <a:ext cx="2628900" cy="1437951"/>
        </a:xfrm>
        <a:prstGeom prst="rect">
          <a:avLst/>
        </a:prstGeom>
      </xdr:spPr>
    </xdr:pic>
    <xdr:clientData/>
  </xdr:twoCellAnchor>
  <xdr:twoCellAnchor editAs="oneCell">
    <xdr:from>
      <xdr:col>4</xdr:col>
      <xdr:colOff>0</xdr:colOff>
      <xdr:row>75</xdr:row>
      <xdr:rowOff>0</xdr:rowOff>
    </xdr:from>
    <xdr:to>
      <xdr:col>5</xdr:col>
      <xdr:colOff>970846</xdr:colOff>
      <xdr:row>83</xdr:row>
      <xdr:rowOff>18345</xdr:rowOff>
    </xdr:to>
    <xdr:pic>
      <xdr:nvPicPr>
        <xdr:cNvPr id="3" name="Picture 2">
          <a:extLst>
            <a:ext uri="{FF2B5EF4-FFF2-40B4-BE49-F238E27FC236}">
              <a16:creationId xmlns:a16="http://schemas.microsoft.com/office/drawing/2014/main" id="{98CDD6C7-8369-49FC-9380-95BA89102A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13991167"/>
          <a:ext cx="26289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2613025</xdr:colOff>
      <xdr:row>228</xdr:row>
      <xdr:rowOff>170346</xdr:rowOff>
    </xdr:to>
    <xdr:pic>
      <xdr:nvPicPr>
        <xdr:cNvPr id="2" name="Picture 1">
          <a:extLst>
            <a:ext uri="{FF2B5EF4-FFF2-40B4-BE49-F238E27FC236}">
              <a16:creationId xmlns:a16="http://schemas.microsoft.com/office/drawing/2014/main" id="{A6C5B8F4-8073-498D-8B14-62AAAE5F66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40774056"/>
          <a:ext cx="2613025" cy="1454457"/>
        </a:xfrm>
        <a:prstGeom prst="rect">
          <a:avLst/>
        </a:prstGeom>
      </xdr:spPr>
    </xdr:pic>
    <xdr:clientData/>
  </xdr:twoCellAnchor>
  <xdr:twoCellAnchor editAs="oneCell">
    <xdr:from>
      <xdr:col>4</xdr:col>
      <xdr:colOff>0</xdr:colOff>
      <xdr:row>221</xdr:row>
      <xdr:rowOff>0</xdr:rowOff>
    </xdr:from>
    <xdr:to>
      <xdr:col>5</xdr:col>
      <xdr:colOff>974020</xdr:colOff>
      <xdr:row>228</xdr:row>
      <xdr:rowOff>182740</xdr:rowOff>
    </xdr:to>
    <xdr:pic>
      <xdr:nvPicPr>
        <xdr:cNvPr id="3" name="Picture 2">
          <a:extLst>
            <a:ext uri="{FF2B5EF4-FFF2-40B4-BE49-F238E27FC236}">
              <a16:creationId xmlns:a16="http://schemas.microsoft.com/office/drawing/2014/main" id="{DCF59CE8-D502-4B93-9311-695FD81C2D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40774056"/>
          <a:ext cx="2632075" cy="146685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322</xdr:row>
      <xdr:rowOff>0</xdr:rowOff>
    </xdr:from>
    <xdr:to>
      <xdr:col>2</xdr:col>
      <xdr:colOff>2613025</xdr:colOff>
      <xdr:row>329</xdr:row>
      <xdr:rowOff>170345</xdr:rowOff>
    </xdr:to>
    <xdr:pic>
      <xdr:nvPicPr>
        <xdr:cNvPr id="2" name="Picture 1">
          <a:extLst>
            <a:ext uri="{FF2B5EF4-FFF2-40B4-BE49-F238E27FC236}">
              <a16:creationId xmlns:a16="http://schemas.microsoft.com/office/drawing/2014/main" id="{665D6BBA-BE6A-49D5-87D6-83751F8F00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6389" y="59301944"/>
          <a:ext cx="2613025" cy="1454457"/>
        </a:xfrm>
        <a:prstGeom prst="rect">
          <a:avLst/>
        </a:prstGeom>
      </xdr:spPr>
    </xdr:pic>
    <xdr:clientData/>
  </xdr:twoCellAnchor>
  <xdr:twoCellAnchor editAs="oneCell">
    <xdr:from>
      <xdr:col>4</xdr:col>
      <xdr:colOff>0</xdr:colOff>
      <xdr:row>322</xdr:row>
      <xdr:rowOff>0</xdr:rowOff>
    </xdr:from>
    <xdr:to>
      <xdr:col>5</xdr:col>
      <xdr:colOff>974020</xdr:colOff>
      <xdr:row>329</xdr:row>
      <xdr:rowOff>182739</xdr:rowOff>
    </xdr:to>
    <xdr:pic>
      <xdr:nvPicPr>
        <xdr:cNvPr id="3" name="Picture 2">
          <a:extLst>
            <a:ext uri="{FF2B5EF4-FFF2-40B4-BE49-F238E27FC236}">
              <a16:creationId xmlns:a16="http://schemas.microsoft.com/office/drawing/2014/main" id="{B037C8F8-837A-4B0E-B254-0BC0B9CE15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7" y="59301944"/>
          <a:ext cx="2632075" cy="14668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seindia.com/xml-data/corpfiling/AttachHis/2f629b99-2387-483c-8557-8aa62eeb1b06.pdf" TargetMode="External"/><Relationship Id="rId18" Type="http://schemas.openxmlformats.org/officeDocument/2006/relationships/hyperlink" Target="https://www.bseindia.com/stockinfo/AnnPdfOpen.aspx?Pname=9654d686-2669-4c4b-9134-bb0ee3dcf47a.pdf" TargetMode="External"/><Relationship Id="rId26" Type="http://schemas.openxmlformats.org/officeDocument/2006/relationships/hyperlink" Target="https://www.bseindia.com/stockinfo/AnnPdfOpen.aspx?Pname=93ec4386-d19d-4c26-9eb2-06ff0942c416.pdf" TargetMode="External"/><Relationship Id="rId39" Type="http://schemas.openxmlformats.org/officeDocument/2006/relationships/printerSettings" Target="../printerSettings/printerSettings1.bin"/><Relationship Id="rId21" Type="http://schemas.openxmlformats.org/officeDocument/2006/relationships/hyperlink" Target="https://www.bseindia.com/xml-data/corpfiling/AttachHis/47c67d7a-d54b-430d-a80e-1666981c1fe6.pdf" TargetMode="External"/><Relationship Id="rId34" Type="http://schemas.openxmlformats.org/officeDocument/2006/relationships/hyperlink" Target="https://www.bseindia.com/xml-data/corpfiling/AttachLive/eed717df-23ba-4b6e-9bcc-153cd926c96e.pdf" TargetMode="External"/><Relationship Id="rId7" Type="http://schemas.openxmlformats.org/officeDocument/2006/relationships/hyperlink" Target="https://www.bseindia.com/xml-data/corpfiling/AttachHis/1ec57734-63db-4473-8409-778d60a77c31.pdf" TargetMode="External"/><Relationship Id="rId12" Type="http://schemas.openxmlformats.org/officeDocument/2006/relationships/hyperlink" Target="https://www.bseindia.com/xml-data/corpfiling/AttachHis/b51157a9-1cd9-46d2-9e2d-09cf64fbbe3f.pdf" TargetMode="External"/><Relationship Id="rId17" Type="http://schemas.openxmlformats.org/officeDocument/2006/relationships/hyperlink" Target="https://www.bseindia.com/stockinfo/AnnPdfOpen.aspx?Pname=7647aa83-bf37-43da-a79d-978cbb2f16ab.pdf" TargetMode="External"/><Relationship Id="rId25" Type="http://schemas.openxmlformats.org/officeDocument/2006/relationships/hyperlink" Target="https://www.bseindia.com/stockinfo/AnnPdfOpen.aspx?Pname=b8d68495-1d5d-4d25-8325-abd1fe7d9f97.pdf" TargetMode="External"/><Relationship Id="rId33" Type="http://schemas.openxmlformats.org/officeDocument/2006/relationships/hyperlink" Target="https://www.bseindia.com/xml-data/corpfiling/AttachLive/2ff1a8a1-f253-4fdb-afc0-2b9544fd5094.pdf" TargetMode="External"/><Relationship Id="rId38" Type="http://schemas.openxmlformats.org/officeDocument/2006/relationships/hyperlink" Target="https://query.prod.cms.rt.microsoft.com/cms/api/am/binary/RW1lMjE" TargetMode="External"/><Relationship Id="rId2" Type="http://schemas.openxmlformats.org/officeDocument/2006/relationships/hyperlink" Target="https://www.bseindia.com/xml-data/corpfiling/AttachHis/25cc7fbc-154b-4463-928d-c95f2d8c5c9c.pdf" TargetMode="External"/><Relationship Id="rId16" Type="http://schemas.openxmlformats.org/officeDocument/2006/relationships/hyperlink" Target="https://www.bseindia.com/xml-data/corpfiling/AttachHis/82acc14b-7fdd-4403-80b8-67c700725a59.pdf" TargetMode="External"/><Relationship Id="rId20" Type="http://schemas.openxmlformats.org/officeDocument/2006/relationships/hyperlink" Target="https://www.bseindia.com/xml-data/corpfiling/AttachHis/ace149a2-2621-4c0d-9a2c-a7d69c8e304e.pdf" TargetMode="External"/><Relationship Id="rId29" Type="http://schemas.openxmlformats.org/officeDocument/2006/relationships/hyperlink" Target="https://www.bseindia.com/xml-data/corpfiling/AttachHis/35d46686-9499-482a-914c-0d1f8f13b6d5.pdf" TargetMode="External"/><Relationship Id="rId1" Type="http://schemas.openxmlformats.org/officeDocument/2006/relationships/hyperlink" Target="https://www.bseindia.com/xml-data/corpfiling/AttachHis/5e20b409-101c-476e-a64f-ab4d225727eb.pdf" TargetMode="External"/><Relationship Id="rId6" Type="http://schemas.openxmlformats.org/officeDocument/2006/relationships/hyperlink" Target="https://www.bseindia.com/xml-data/corpfiling/AttachHis/af7bf28e-4b46-4584-9749-370ab9b5396d.pdf" TargetMode="External"/><Relationship Id="rId11" Type="http://schemas.openxmlformats.org/officeDocument/2006/relationships/hyperlink" Target="https://www.bseindia.com/stockinfo/AnnPdfOpen.aspx?Pname=a4e255ff-912a-4a75-b70d-454bb2326907.pdf" TargetMode="External"/><Relationship Id="rId24" Type="http://schemas.openxmlformats.org/officeDocument/2006/relationships/hyperlink" Target="https://www.bseindia.com/xml-data/corpfiling/AttachHis/7be1a427-409d-4296-bd92-9f609d26539a.pdf" TargetMode="External"/><Relationship Id="rId32" Type="http://schemas.openxmlformats.org/officeDocument/2006/relationships/hyperlink" Target="https://www.bseindia.com/stockinfo/AnnPdfOpen.aspx?Pname=d11f8c09-8ce0-42c8-b94e-0d1c85e4d436.pdf" TargetMode="External"/><Relationship Id="rId37" Type="http://schemas.openxmlformats.org/officeDocument/2006/relationships/hyperlink" Target="https://www.bseindia.com/xml-data/corpfiling/AttachHis/d7845c89-dfef-460b-bf93-275764388d82.pdf" TargetMode="External"/><Relationship Id="rId40" Type="http://schemas.openxmlformats.org/officeDocument/2006/relationships/drawing" Target="../drawings/drawing1.xml"/><Relationship Id="rId5" Type="http://schemas.openxmlformats.org/officeDocument/2006/relationships/hyperlink" Target="https://www.bseindia.com/xml-data/corpfiling/AttachHis/39f1ba1b-3b2e-4df4-9e78-c880859bf0df.pdf" TargetMode="External"/><Relationship Id="rId15" Type="http://schemas.openxmlformats.org/officeDocument/2006/relationships/hyperlink" Target="https://www.bseindia.com/xml-data/corpfiling/AttachHis/ea89532b-3fea-44b1-b3d6-ad1cefbee04f.pdf" TargetMode="External"/><Relationship Id="rId23" Type="http://schemas.openxmlformats.org/officeDocument/2006/relationships/hyperlink" Target="https://www.bseindia.com/xml-data/corpfiling/AttachHis/1889da69-6e30-45e9-9474-08bf19ab0f8c.pdf" TargetMode="External"/><Relationship Id="rId28" Type="http://schemas.openxmlformats.org/officeDocument/2006/relationships/hyperlink" Target="https://www.bseindia.com/xml-data/corpfiling/AttachHis/d9d8ab8c-f0a0-487a-b711-4840dee84a79.pdf" TargetMode="External"/><Relationship Id="rId36" Type="http://schemas.openxmlformats.org/officeDocument/2006/relationships/hyperlink" Target="https://www.bseindia.com/xml-data/corpfiling/AttachHis/586499b0-5343-4dc7-91f7-671e6ecc2e58.pdf" TargetMode="External"/><Relationship Id="rId10" Type="http://schemas.openxmlformats.org/officeDocument/2006/relationships/hyperlink" Target="https://www.bseindia.com/xml-data/corpfiling/AttachHis/b22b182c-3ce9-4ea9-85b9-61d868eedc0e.pdf" TargetMode="External"/><Relationship Id="rId19" Type="http://schemas.openxmlformats.org/officeDocument/2006/relationships/hyperlink" Target="https://www.bseindia.com/stockinfo/AnnPdfOpen.aspx?Pname=583218db-668e-4027-b9d9-383a9e87afee.pdf" TargetMode="External"/><Relationship Id="rId31" Type="http://schemas.openxmlformats.org/officeDocument/2006/relationships/hyperlink" Target="https://www.bseindia.com/stockinfo/AnnPdfOpen.aspx?Pname=57690c8b-fa80-43c8-a1a4-110c2408856a.pdf" TargetMode="External"/><Relationship Id="rId4" Type="http://schemas.openxmlformats.org/officeDocument/2006/relationships/hyperlink" Target="https://www.bseindia.com/xml-data/corpfiling/AttachHis/870f4f65-7841-4a91-b472-d91921db1635.pdf" TargetMode="External"/><Relationship Id="rId9" Type="http://schemas.openxmlformats.org/officeDocument/2006/relationships/hyperlink" Target="https://www.bseindia.com/xml-data/corpfiling/AttachHis/59db00b1-c5f7-4cd7-9831-60f5b738f459.pdf" TargetMode="External"/><Relationship Id="rId14" Type="http://schemas.openxmlformats.org/officeDocument/2006/relationships/hyperlink" Target="https://www.bseindia.com/xml-data/corpfiling/AttachHis/57aa00bc-63d7-4dfd-886b-2f590de378fc.pdf" TargetMode="External"/><Relationship Id="rId22" Type="http://schemas.openxmlformats.org/officeDocument/2006/relationships/hyperlink" Target="https://www.bseindia.com/xml-data/corpfiling/AttachHis/2702bdda-65e4-4330-9a5d-f7c950585676.pdf" TargetMode="External"/><Relationship Id="rId27" Type="http://schemas.openxmlformats.org/officeDocument/2006/relationships/hyperlink" Target="https://www.bseindia.com/xml-data/corpfiling/AttachHis/cea0b984-aea4-44da-a149-9b715444d033.pdf" TargetMode="External"/><Relationship Id="rId30" Type="http://schemas.openxmlformats.org/officeDocument/2006/relationships/hyperlink" Target="https://www.bseindia.com/stock-share-price/fsn-e-commerce-ventures-ltd/nykaa/543384/financials-annual-reports/" TargetMode="External"/><Relationship Id="rId35" Type="http://schemas.openxmlformats.org/officeDocument/2006/relationships/hyperlink" Target="https://www.bseindia.com/xml-data/corpfiling/AttachHis/7255f3ee-e102-4dca-ac7d-4b279447b296.pdf" TargetMode="External"/><Relationship Id="rId8" Type="http://schemas.openxmlformats.org/officeDocument/2006/relationships/hyperlink" Target="https://www.bseindia.com/xml-data/corpfiling/AttachHis/ca2d3166-75ea-4054-a59d-dbf4ee02fbcd.pdf" TargetMode="External"/><Relationship Id="rId3" Type="http://schemas.openxmlformats.org/officeDocument/2006/relationships/hyperlink" Target="https://www.bseindia.com/xml-data/corpfiling/AttachHis/974f47e6-933e-4b4f-9218-e08f314011d2.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18C32-103B-42E6-94CC-935981C0C66D}">
  <dimension ref="A1:C119"/>
  <sheetViews>
    <sheetView showGridLines="0" tabSelected="1" zoomScale="90" zoomScaleNormal="90" workbookViewId="0">
      <selection sqref="A1:C1"/>
    </sheetView>
  </sheetViews>
  <sheetFormatPr defaultRowHeight="15" x14ac:dyDescent="0.25"/>
  <cols>
    <col min="1" max="1" width="12.140625" bestFit="1" customWidth="1"/>
    <col min="2" max="2" width="23.85546875" bestFit="1" customWidth="1"/>
    <col min="3" max="3" width="54.5703125" bestFit="1" customWidth="1"/>
  </cols>
  <sheetData>
    <row r="1" spans="1:3" s="27" customFormat="1" ht="18.75" x14ac:dyDescent="0.3">
      <c r="A1" s="77" t="s">
        <v>12</v>
      </c>
      <c r="B1" s="77"/>
      <c r="C1" s="77"/>
    </row>
    <row r="2" spans="1:3" s="27" customFormat="1" x14ac:dyDescent="0.25"/>
    <row r="3" spans="1:3" s="27" customFormat="1" x14ac:dyDescent="0.25">
      <c r="A3" s="39" t="s">
        <v>4506</v>
      </c>
      <c r="B3" s="39" t="s">
        <v>4507</v>
      </c>
      <c r="C3" s="39" t="s">
        <v>4508</v>
      </c>
    </row>
    <row r="4" spans="1:3" x14ac:dyDescent="0.25">
      <c r="A4" s="40" t="s">
        <v>27</v>
      </c>
      <c r="B4" s="41" t="s">
        <v>4389</v>
      </c>
      <c r="C4" s="40" t="s">
        <v>29</v>
      </c>
    </row>
    <row r="5" spans="1:3" x14ac:dyDescent="0.25">
      <c r="A5" s="40" t="s">
        <v>199</v>
      </c>
      <c r="B5" s="41" t="s">
        <v>4390</v>
      </c>
      <c r="C5" s="40" t="s">
        <v>200</v>
      </c>
    </row>
    <row r="6" spans="1:3" x14ac:dyDescent="0.25">
      <c r="A6" s="40" t="s">
        <v>382</v>
      </c>
      <c r="B6" s="41" t="s">
        <v>4391</v>
      </c>
      <c r="C6" s="40" t="s">
        <v>383</v>
      </c>
    </row>
    <row r="7" spans="1:3" x14ac:dyDescent="0.25">
      <c r="A7" s="40" t="s">
        <v>478</v>
      </c>
      <c r="B7" s="41" t="s">
        <v>4392</v>
      </c>
      <c r="C7" s="40" t="s">
        <v>479</v>
      </c>
    </row>
    <row r="8" spans="1:3" x14ac:dyDescent="0.25">
      <c r="A8" s="40" t="s">
        <v>521</v>
      </c>
      <c r="B8" s="41" t="s">
        <v>4393</v>
      </c>
      <c r="C8" s="40" t="s">
        <v>522</v>
      </c>
    </row>
    <row r="9" spans="1:3" x14ac:dyDescent="0.25">
      <c r="A9" s="40" t="s">
        <v>692</v>
      </c>
      <c r="B9" s="41" t="s">
        <v>4394</v>
      </c>
      <c r="C9" s="40" t="s">
        <v>693</v>
      </c>
    </row>
    <row r="10" spans="1:3" x14ac:dyDescent="0.25">
      <c r="A10" s="40" t="s">
        <v>735</v>
      </c>
      <c r="B10" s="41" t="s">
        <v>4395</v>
      </c>
      <c r="C10" s="40" t="s">
        <v>736</v>
      </c>
    </row>
    <row r="11" spans="1:3" x14ac:dyDescent="0.25">
      <c r="A11" s="40" t="s">
        <v>805</v>
      </c>
      <c r="B11" s="41" t="s">
        <v>4396</v>
      </c>
      <c r="C11" s="40" t="s">
        <v>806</v>
      </c>
    </row>
    <row r="12" spans="1:3" x14ac:dyDescent="0.25">
      <c r="A12" s="40" t="s">
        <v>842</v>
      </c>
      <c r="B12" s="41" t="s">
        <v>4397</v>
      </c>
      <c r="C12" s="40" t="s">
        <v>843</v>
      </c>
    </row>
    <row r="13" spans="1:3" x14ac:dyDescent="0.25">
      <c r="A13" s="40" t="s">
        <v>886</v>
      </c>
      <c r="B13" s="41" t="s">
        <v>4398</v>
      </c>
      <c r="C13" s="40" t="s">
        <v>887</v>
      </c>
    </row>
    <row r="14" spans="1:3" x14ac:dyDescent="0.25">
      <c r="A14" s="40" t="s">
        <v>981</v>
      </c>
      <c r="B14" s="41" t="s">
        <v>4399</v>
      </c>
      <c r="C14" s="40" t="s">
        <v>982</v>
      </c>
    </row>
    <row r="15" spans="1:3" x14ac:dyDescent="0.25">
      <c r="A15" s="40" t="s">
        <v>1018</v>
      </c>
      <c r="B15" s="41" t="s">
        <v>4400</v>
      </c>
      <c r="C15" s="40" t="s">
        <v>1019</v>
      </c>
    </row>
    <row r="16" spans="1:3" x14ac:dyDescent="0.25">
      <c r="A16" s="40" t="s">
        <v>1052</v>
      </c>
      <c r="B16" s="41" t="s">
        <v>4401</v>
      </c>
      <c r="C16" s="40" t="s">
        <v>1053</v>
      </c>
    </row>
    <row r="17" spans="1:3" x14ac:dyDescent="0.25">
      <c r="A17" s="40" t="s">
        <v>1065</v>
      </c>
      <c r="B17" s="41" t="s">
        <v>4402</v>
      </c>
      <c r="C17" s="40" t="s">
        <v>1066</v>
      </c>
    </row>
    <row r="18" spans="1:3" x14ac:dyDescent="0.25">
      <c r="A18" s="40" t="s">
        <v>1121</v>
      </c>
      <c r="B18" s="41" t="s">
        <v>4403</v>
      </c>
      <c r="C18" s="40" t="s">
        <v>1122</v>
      </c>
    </row>
    <row r="19" spans="1:3" x14ac:dyDescent="0.25">
      <c r="A19" s="40" t="s">
        <v>1286</v>
      </c>
      <c r="B19" s="41" t="s">
        <v>4404</v>
      </c>
      <c r="C19" s="40" t="s">
        <v>1287</v>
      </c>
    </row>
    <row r="20" spans="1:3" x14ac:dyDescent="0.25">
      <c r="A20" s="40" t="s">
        <v>1303</v>
      </c>
      <c r="B20" s="41" t="s">
        <v>4405</v>
      </c>
      <c r="C20" s="40" t="s">
        <v>1304</v>
      </c>
    </row>
    <row r="21" spans="1:3" x14ac:dyDescent="0.25">
      <c r="A21" s="40" t="s">
        <v>1512</v>
      </c>
      <c r="B21" s="41" t="s">
        <v>4406</v>
      </c>
      <c r="C21" s="40" t="s">
        <v>1513</v>
      </c>
    </row>
    <row r="22" spans="1:3" x14ac:dyDescent="0.25">
      <c r="A22" s="40" t="s">
        <v>1575</v>
      </c>
      <c r="B22" s="41" t="s">
        <v>4407</v>
      </c>
      <c r="C22" s="40" t="s">
        <v>1576</v>
      </c>
    </row>
    <row r="23" spans="1:3" x14ac:dyDescent="0.25">
      <c r="A23" s="40" t="s">
        <v>1582</v>
      </c>
      <c r="B23" s="41" t="s">
        <v>4408</v>
      </c>
      <c r="C23" s="40" t="s">
        <v>1583</v>
      </c>
    </row>
    <row r="24" spans="1:3" x14ac:dyDescent="0.25">
      <c r="A24" s="40" t="s">
        <v>1708</v>
      </c>
      <c r="B24" s="41" t="s">
        <v>4409</v>
      </c>
      <c r="C24" s="40" t="s">
        <v>1709</v>
      </c>
    </row>
    <row r="25" spans="1:3" x14ac:dyDescent="0.25">
      <c r="A25" s="40" t="s">
        <v>1797</v>
      </c>
      <c r="B25" s="41" t="s">
        <v>4410</v>
      </c>
      <c r="C25" s="40" t="s">
        <v>1798</v>
      </c>
    </row>
    <row r="26" spans="1:3" x14ac:dyDescent="0.25">
      <c r="A26" s="40" t="s">
        <v>1849</v>
      </c>
      <c r="B26" s="41" t="s">
        <v>4411</v>
      </c>
      <c r="C26" s="40" t="s">
        <v>1850</v>
      </c>
    </row>
    <row r="27" spans="1:3" x14ac:dyDescent="0.25">
      <c r="A27" s="40" t="s">
        <v>1854</v>
      </c>
      <c r="B27" s="41" t="s">
        <v>4412</v>
      </c>
      <c r="C27" s="40" t="s">
        <v>1855</v>
      </c>
    </row>
    <row r="28" spans="1:3" x14ac:dyDescent="0.25">
      <c r="A28" s="40" t="s">
        <v>1881</v>
      </c>
      <c r="B28" s="41" t="s">
        <v>4413</v>
      </c>
      <c r="C28" s="40" t="s">
        <v>1882</v>
      </c>
    </row>
    <row r="29" spans="1:3" x14ac:dyDescent="0.25">
      <c r="A29" s="40" t="s">
        <v>1892</v>
      </c>
      <c r="B29" s="41" t="s">
        <v>4414</v>
      </c>
      <c r="C29" s="40" t="s">
        <v>1893</v>
      </c>
    </row>
    <row r="30" spans="1:3" x14ac:dyDescent="0.25">
      <c r="A30" s="40" t="s">
        <v>1922</v>
      </c>
      <c r="B30" s="41" t="s">
        <v>4415</v>
      </c>
      <c r="C30" s="40" t="s">
        <v>1923</v>
      </c>
    </row>
    <row r="31" spans="1:3" x14ac:dyDescent="0.25">
      <c r="A31" s="40" t="s">
        <v>1986</v>
      </c>
      <c r="B31" s="41" t="s">
        <v>4416</v>
      </c>
      <c r="C31" s="40" t="s">
        <v>1987</v>
      </c>
    </row>
    <row r="32" spans="1:3" x14ac:dyDescent="0.25">
      <c r="A32" s="40" t="s">
        <v>1994</v>
      </c>
      <c r="B32" s="41" t="s">
        <v>4417</v>
      </c>
      <c r="C32" s="40" t="s">
        <v>1995</v>
      </c>
    </row>
    <row r="33" spans="1:3" x14ac:dyDescent="0.25">
      <c r="A33" s="40" t="s">
        <v>2192</v>
      </c>
      <c r="B33" s="41" t="s">
        <v>4418</v>
      </c>
      <c r="C33" s="40" t="s">
        <v>2193</v>
      </c>
    </row>
    <row r="34" spans="1:3" x14ac:dyDescent="0.25">
      <c r="A34" s="40" t="s">
        <v>2205</v>
      </c>
      <c r="B34" s="41" t="s">
        <v>4419</v>
      </c>
      <c r="C34" s="40" t="s">
        <v>2206</v>
      </c>
    </row>
    <row r="35" spans="1:3" x14ac:dyDescent="0.25">
      <c r="A35" s="40" t="s">
        <v>2305</v>
      </c>
      <c r="B35" s="41" t="s">
        <v>4420</v>
      </c>
      <c r="C35" s="40" t="s">
        <v>2306</v>
      </c>
    </row>
    <row r="36" spans="1:3" x14ac:dyDescent="0.25">
      <c r="A36" s="40" t="s">
        <v>2393</v>
      </c>
      <c r="B36" s="41" t="s">
        <v>4421</v>
      </c>
      <c r="C36" s="40" t="s">
        <v>1980</v>
      </c>
    </row>
    <row r="37" spans="1:3" x14ac:dyDescent="0.25">
      <c r="A37" s="40" t="s">
        <v>2397</v>
      </c>
      <c r="B37" s="41" t="s">
        <v>4422</v>
      </c>
      <c r="C37" s="40" t="s">
        <v>2398</v>
      </c>
    </row>
    <row r="38" spans="1:3" x14ac:dyDescent="0.25">
      <c r="A38" s="40" t="s">
        <v>2408</v>
      </c>
      <c r="B38" s="41" t="s">
        <v>4423</v>
      </c>
      <c r="C38" s="40" t="s">
        <v>2409</v>
      </c>
    </row>
    <row r="39" spans="1:3" x14ac:dyDescent="0.25">
      <c r="A39" s="40" t="s">
        <v>2410</v>
      </c>
      <c r="B39" s="41" t="s">
        <v>4424</v>
      </c>
      <c r="C39" s="40" t="s">
        <v>2411</v>
      </c>
    </row>
    <row r="40" spans="1:3" x14ac:dyDescent="0.25">
      <c r="A40" s="40" t="s">
        <v>2412</v>
      </c>
      <c r="B40" s="41" t="s">
        <v>4425</v>
      </c>
      <c r="C40" s="40" t="s">
        <v>2413</v>
      </c>
    </row>
    <row r="41" spans="1:3" x14ac:dyDescent="0.25">
      <c r="A41" s="40" t="s">
        <v>2453</v>
      </c>
      <c r="B41" s="41" t="s">
        <v>4426</v>
      </c>
      <c r="C41" s="40" t="s">
        <v>2454</v>
      </c>
    </row>
    <row r="42" spans="1:3" x14ac:dyDescent="0.25">
      <c r="A42" s="40" t="s">
        <v>2503</v>
      </c>
      <c r="B42" s="41" t="s">
        <v>4427</v>
      </c>
      <c r="C42" s="40" t="s">
        <v>2504</v>
      </c>
    </row>
    <row r="43" spans="1:3" x14ac:dyDescent="0.25">
      <c r="A43" s="40" t="s">
        <v>2517</v>
      </c>
      <c r="B43" s="41" t="s">
        <v>4428</v>
      </c>
      <c r="C43" s="40" t="s">
        <v>2518</v>
      </c>
    </row>
    <row r="44" spans="1:3" x14ac:dyDescent="0.25">
      <c r="A44" s="40" t="s">
        <v>2519</v>
      </c>
      <c r="B44" s="41" t="s">
        <v>4429</v>
      </c>
      <c r="C44" s="40" t="s">
        <v>2520</v>
      </c>
    </row>
    <row r="45" spans="1:3" x14ac:dyDescent="0.25">
      <c r="A45" s="40" t="s">
        <v>2524</v>
      </c>
      <c r="B45" s="41" t="s">
        <v>4430</v>
      </c>
      <c r="C45" s="40" t="s">
        <v>2525</v>
      </c>
    </row>
    <row r="46" spans="1:3" x14ac:dyDescent="0.25">
      <c r="A46" s="40" t="s">
        <v>2546</v>
      </c>
      <c r="B46" s="41" t="s">
        <v>4431</v>
      </c>
      <c r="C46" s="40" t="s">
        <v>2547</v>
      </c>
    </row>
    <row r="47" spans="1:3" x14ac:dyDescent="0.25">
      <c r="A47" s="40" t="s">
        <v>2551</v>
      </c>
      <c r="B47" s="41" t="s">
        <v>4432</v>
      </c>
      <c r="C47" s="40" t="s">
        <v>2552</v>
      </c>
    </row>
    <row r="48" spans="1:3" x14ac:dyDescent="0.25">
      <c r="A48" s="40" t="s">
        <v>2560</v>
      </c>
      <c r="B48" s="41" t="s">
        <v>4433</v>
      </c>
      <c r="C48" s="40" t="s">
        <v>2561</v>
      </c>
    </row>
    <row r="49" spans="1:3" x14ac:dyDescent="0.25">
      <c r="A49" s="40" t="s">
        <v>2582</v>
      </c>
      <c r="B49" s="41" t="s">
        <v>4434</v>
      </c>
      <c r="C49" s="40" t="s">
        <v>2583</v>
      </c>
    </row>
    <row r="50" spans="1:3" x14ac:dyDescent="0.25">
      <c r="A50" s="40" t="s">
        <v>2584</v>
      </c>
      <c r="B50" s="41" t="s">
        <v>4435</v>
      </c>
      <c r="C50" s="40" t="s">
        <v>2585</v>
      </c>
    </row>
    <row r="51" spans="1:3" x14ac:dyDescent="0.25">
      <c r="A51" s="40" t="s">
        <v>2586</v>
      </c>
      <c r="B51" s="41" t="s">
        <v>4436</v>
      </c>
      <c r="C51" s="40" t="s">
        <v>2587</v>
      </c>
    </row>
    <row r="52" spans="1:3" x14ac:dyDescent="0.25">
      <c r="A52" s="40" t="s">
        <v>2588</v>
      </c>
      <c r="B52" s="41" t="s">
        <v>4437</v>
      </c>
      <c r="C52" s="40" t="s">
        <v>2589</v>
      </c>
    </row>
    <row r="53" spans="1:3" x14ac:dyDescent="0.25">
      <c r="A53" s="40" t="s">
        <v>2593</v>
      </c>
      <c r="B53" s="41" t="s">
        <v>4438</v>
      </c>
      <c r="C53" s="40" t="s">
        <v>2594</v>
      </c>
    </row>
    <row r="54" spans="1:3" x14ac:dyDescent="0.25">
      <c r="A54" s="40" t="s">
        <v>2598</v>
      </c>
      <c r="B54" s="41" t="s">
        <v>4439</v>
      </c>
      <c r="C54" s="40" t="s">
        <v>2599</v>
      </c>
    </row>
    <row r="55" spans="1:3" x14ac:dyDescent="0.25">
      <c r="A55" s="40" t="s">
        <v>2604</v>
      </c>
      <c r="B55" s="41" t="s">
        <v>4440</v>
      </c>
      <c r="C55" s="40" t="s">
        <v>2605</v>
      </c>
    </row>
    <row r="56" spans="1:3" x14ac:dyDescent="0.25">
      <c r="A56" s="40" t="s">
        <v>2606</v>
      </c>
      <c r="B56" s="41" t="s">
        <v>4441</v>
      </c>
      <c r="C56" s="40" t="s">
        <v>2607</v>
      </c>
    </row>
    <row r="57" spans="1:3" x14ac:dyDescent="0.25">
      <c r="A57" s="40" t="s">
        <v>2611</v>
      </c>
      <c r="B57" s="41" t="s">
        <v>4442</v>
      </c>
      <c r="C57" s="40" t="s">
        <v>2612</v>
      </c>
    </row>
    <row r="58" spans="1:3" x14ac:dyDescent="0.25">
      <c r="A58" s="40" t="s">
        <v>2697</v>
      </c>
      <c r="B58" s="41" t="s">
        <v>4443</v>
      </c>
      <c r="C58" s="40" t="s">
        <v>2698</v>
      </c>
    </row>
    <row r="59" spans="1:3" x14ac:dyDescent="0.25">
      <c r="A59" s="40" t="s">
        <v>2699</v>
      </c>
      <c r="B59" s="41" t="s">
        <v>4444</v>
      </c>
      <c r="C59" s="40" t="s">
        <v>2700</v>
      </c>
    </row>
    <row r="60" spans="1:3" x14ac:dyDescent="0.25">
      <c r="A60" s="40" t="s">
        <v>2737</v>
      </c>
      <c r="B60" s="41" t="s">
        <v>4445</v>
      </c>
      <c r="C60" s="40" t="s">
        <v>2738</v>
      </c>
    </row>
    <row r="61" spans="1:3" x14ac:dyDescent="0.25">
      <c r="A61" s="40" t="s">
        <v>2751</v>
      </c>
      <c r="B61" s="41" t="s">
        <v>4446</v>
      </c>
      <c r="C61" s="40" t="s">
        <v>2752</v>
      </c>
    </row>
    <row r="62" spans="1:3" x14ac:dyDescent="0.25">
      <c r="A62" s="40" t="s">
        <v>2762</v>
      </c>
      <c r="B62" s="41" t="s">
        <v>4447</v>
      </c>
      <c r="C62" s="40" t="s">
        <v>2763</v>
      </c>
    </row>
    <row r="63" spans="1:3" x14ac:dyDescent="0.25">
      <c r="A63" s="40" t="s">
        <v>2767</v>
      </c>
      <c r="B63" s="41" t="s">
        <v>4448</v>
      </c>
      <c r="C63" s="40" t="s">
        <v>2768</v>
      </c>
    </row>
    <row r="64" spans="1:3" x14ac:dyDescent="0.25">
      <c r="A64" s="40" t="s">
        <v>2780</v>
      </c>
      <c r="B64" s="41" t="s">
        <v>4449</v>
      </c>
      <c r="C64" s="40" t="s">
        <v>2781</v>
      </c>
    </row>
    <row r="65" spans="1:3" x14ac:dyDescent="0.25">
      <c r="A65" s="40" t="s">
        <v>2553</v>
      </c>
      <c r="B65" s="41" t="s">
        <v>4450</v>
      </c>
      <c r="C65" s="40" t="s">
        <v>2782</v>
      </c>
    </row>
    <row r="66" spans="1:3" x14ac:dyDescent="0.25">
      <c r="A66" s="40" t="s">
        <v>2783</v>
      </c>
      <c r="B66" s="41" t="s">
        <v>4451</v>
      </c>
      <c r="C66" s="40" t="s">
        <v>2784</v>
      </c>
    </row>
    <row r="67" spans="1:3" x14ac:dyDescent="0.25">
      <c r="A67" s="40" t="s">
        <v>2797</v>
      </c>
      <c r="B67" s="41" t="s">
        <v>4452</v>
      </c>
      <c r="C67" s="40" t="s">
        <v>2798</v>
      </c>
    </row>
    <row r="68" spans="1:3" x14ac:dyDescent="0.25">
      <c r="A68" s="40" t="s">
        <v>2144</v>
      </c>
      <c r="B68" s="41" t="s">
        <v>4453</v>
      </c>
      <c r="C68" s="40" t="s">
        <v>2807</v>
      </c>
    </row>
    <row r="69" spans="1:3" x14ac:dyDescent="0.25">
      <c r="A69" s="40" t="s">
        <v>2814</v>
      </c>
      <c r="B69" s="41" t="s">
        <v>4454</v>
      </c>
      <c r="C69" s="40" t="s">
        <v>2815</v>
      </c>
    </row>
    <row r="70" spans="1:3" x14ac:dyDescent="0.25">
      <c r="A70" s="40" t="s">
        <v>2816</v>
      </c>
      <c r="B70" s="41" t="s">
        <v>4455</v>
      </c>
      <c r="C70" s="40" t="s">
        <v>2817</v>
      </c>
    </row>
    <row r="71" spans="1:3" x14ac:dyDescent="0.25">
      <c r="A71" s="40" t="s">
        <v>2821</v>
      </c>
      <c r="B71" s="41" t="s">
        <v>4456</v>
      </c>
      <c r="C71" s="40" t="s">
        <v>2822</v>
      </c>
    </row>
    <row r="72" spans="1:3" x14ac:dyDescent="0.25">
      <c r="A72" s="40" t="s">
        <v>2866</v>
      </c>
      <c r="B72" s="41" t="s">
        <v>4457</v>
      </c>
      <c r="C72" s="40" t="s">
        <v>2867</v>
      </c>
    </row>
    <row r="73" spans="1:3" x14ac:dyDescent="0.25">
      <c r="A73" s="40" t="s">
        <v>2934</v>
      </c>
      <c r="B73" s="41" t="s">
        <v>4458</v>
      </c>
      <c r="C73" s="40" t="s">
        <v>2935</v>
      </c>
    </row>
    <row r="74" spans="1:3" x14ac:dyDescent="0.25">
      <c r="A74" s="40" t="s">
        <v>2972</v>
      </c>
      <c r="B74" s="41" t="s">
        <v>4459</v>
      </c>
      <c r="C74" s="40" t="s">
        <v>2973</v>
      </c>
    </row>
    <row r="75" spans="1:3" x14ac:dyDescent="0.25">
      <c r="A75" s="40" t="s">
        <v>2974</v>
      </c>
      <c r="B75" s="41" t="s">
        <v>4460</v>
      </c>
      <c r="C75" s="40" t="s">
        <v>2975</v>
      </c>
    </row>
    <row r="76" spans="1:3" x14ac:dyDescent="0.25">
      <c r="A76" s="40" t="s">
        <v>3012</v>
      </c>
      <c r="B76" s="41" t="s">
        <v>4461</v>
      </c>
      <c r="C76" s="40" t="s">
        <v>3013</v>
      </c>
    </row>
    <row r="77" spans="1:3" x14ac:dyDescent="0.25">
      <c r="A77" s="40" t="s">
        <v>3032</v>
      </c>
      <c r="B77" s="41" t="s">
        <v>4462</v>
      </c>
      <c r="C77" s="40" t="s">
        <v>3033</v>
      </c>
    </row>
    <row r="78" spans="1:3" x14ac:dyDescent="0.25">
      <c r="A78" s="40" t="s">
        <v>3035</v>
      </c>
      <c r="B78" s="41" t="s">
        <v>4463</v>
      </c>
      <c r="C78" s="40" t="s">
        <v>3036</v>
      </c>
    </row>
    <row r="79" spans="1:3" x14ac:dyDescent="0.25">
      <c r="A79" s="40" t="s">
        <v>3046</v>
      </c>
      <c r="B79" s="41" t="s">
        <v>4464</v>
      </c>
      <c r="C79" s="40" t="s">
        <v>3047</v>
      </c>
    </row>
    <row r="80" spans="1:3" x14ac:dyDescent="0.25">
      <c r="A80" s="40" t="s">
        <v>3060</v>
      </c>
      <c r="B80" s="41" t="s">
        <v>4465</v>
      </c>
      <c r="C80" s="40" t="s">
        <v>3061</v>
      </c>
    </row>
    <row r="81" spans="1:3" x14ac:dyDescent="0.25">
      <c r="A81" s="40" t="s">
        <v>3068</v>
      </c>
      <c r="B81" s="41" t="s">
        <v>4466</v>
      </c>
      <c r="C81" s="40" t="s">
        <v>3069</v>
      </c>
    </row>
    <row r="82" spans="1:3" x14ac:dyDescent="0.25">
      <c r="A82" s="40" t="s">
        <v>3101</v>
      </c>
      <c r="B82" s="41" t="s">
        <v>4467</v>
      </c>
      <c r="C82" s="40" t="s">
        <v>3102</v>
      </c>
    </row>
    <row r="83" spans="1:3" x14ac:dyDescent="0.25">
      <c r="A83" s="40" t="s">
        <v>3123</v>
      </c>
      <c r="B83" s="41" t="s">
        <v>4468</v>
      </c>
      <c r="C83" s="40" t="s">
        <v>3124</v>
      </c>
    </row>
    <row r="84" spans="1:3" x14ac:dyDescent="0.25">
      <c r="A84" s="40" t="s">
        <v>3140</v>
      </c>
      <c r="B84" s="41" t="s">
        <v>4469</v>
      </c>
      <c r="C84" s="40" t="s">
        <v>3141</v>
      </c>
    </row>
    <row r="85" spans="1:3" x14ac:dyDescent="0.25">
      <c r="A85" s="40" t="s">
        <v>3175</v>
      </c>
      <c r="B85" s="41" t="s">
        <v>4470</v>
      </c>
      <c r="C85" s="40" t="s">
        <v>3176</v>
      </c>
    </row>
    <row r="86" spans="1:3" x14ac:dyDescent="0.25">
      <c r="A86" s="40" t="s">
        <v>3186</v>
      </c>
      <c r="B86" s="41" t="s">
        <v>4471</v>
      </c>
      <c r="C86" s="40" t="s">
        <v>3187</v>
      </c>
    </row>
    <row r="87" spans="1:3" x14ac:dyDescent="0.25">
      <c r="A87" s="40" t="s">
        <v>3215</v>
      </c>
      <c r="B87" s="41" t="s">
        <v>4472</v>
      </c>
      <c r="C87" s="40" t="s">
        <v>3216</v>
      </c>
    </row>
    <row r="88" spans="1:3" x14ac:dyDescent="0.25">
      <c r="A88" s="40" t="s">
        <v>3229</v>
      </c>
      <c r="B88" s="41" t="s">
        <v>4473</v>
      </c>
      <c r="C88" s="40" t="s">
        <v>3230</v>
      </c>
    </row>
    <row r="89" spans="1:3" x14ac:dyDescent="0.25">
      <c r="A89" s="40" t="s">
        <v>3261</v>
      </c>
      <c r="B89" s="41" t="s">
        <v>4474</v>
      </c>
      <c r="C89" s="40" t="s">
        <v>3262</v>
      </c>
    </row>
    <row r="90" spans="1:3" x14ac:dyDescent="0.25">
      <c r="A90" s="40" t="s">
        <v>3269</v>
      </c>
      <c r="B90" s="41" t="s">
        <v>4475</v>
      </c>
      <c r="C90" s="40" t="s">
        <v>3270</v>
      </c>
    </row>
    <row r="91" spans="1:3" x14ac:dyDescent="0.25">
      <c r="A91" s="40" t="s">
        <v>3286</v>
      </c>
      <c r="B91" s="41" t="s">
        <v>4476</v>
      </c>
      <c r="C91" s="40" t="s">
        <v>3287</v>
      </c>
    </row>
    <row r="92" spans="1:3" x14ac:dyDescent="0.25">
      <c r="A92" s="40" t="s">
        <v>3306</v>
      </c>
      <c r="B92" s="41" t="s">
        <v>4477</v>
      </c>
      <c r="C92" s="40" t="s">
        <v>3307</v>
      </c>
    </row>
    <row r="93" spans="1:3" x14ac:dyDescent="0.25">
      <c r="A93" s="40" t="s">
        <v>1531</v>
      </c>
      <c r="B93" s="41" t="s">
        <v>4478</v>
      </c>
      <c r="C93" s="40" t="s">
        <v>3473</v>
      </c>
    </row>
    <row r="94" spans="1:3" x14ac:dyDescent="0.25">
      <c r="A94" s="40" t="s">
        <v>3474</v>
      </c>
      <c r="B94" s="41" t="s">
        <v>4479</v>
      </c>
      <c r="C94" s="40" t="s">
        <v>3475</v>
      </c>
    </row>
    <row r="95" spans="1:3" x14ac:dyDescent="0.25">
      <c r="A95" s="40" t="s">
        <v>3500</v>
      </c>
      <c r="B95" s="41" t="s">
        <v>4480</v>
      </c>
      <c r="C95" s="40" t="s">
        <v>3501</v>
      </c>
    </row>
    <row r="96" spans="1:3" x14ac:dyDescent="0.25">
      <c r="A96" s="40" t="s">
        <v>3502</v>
      </c>
      <c r="B96" s="41" t="s">
        <v>4481</v>
      </c>
      <c r="C96" s="40" t="s">
        <v>3503</v>
      </c>
    </row>
    <row r="97" spans="1:3" x14ac:dyDescent="0.25">
      <c r="A97" s="40" t="s">
        <v>3552</v>
      </c>
      <c r="B97" s="41" t="s">
        <v>4482</v>
      </c>
      <c r="C97" s="40" t="s">
        <v>3553</v>
      </c>
    </row>
    <row r="98" spans="1:3" x14ac:dyDescent="0.25">
      <c r="A98" s="40" t="s">
        <v>3575</v>
      </c>
      <c r="B98" s="41" t="s">
        <v>4483</v>
      </c>
      <c r="C98" s="40" t="s">
        <v>3576</v>
      </c>
    </row>
    <row r="99" spans="1:3" x14ac:dyDescent="0.25">
      <c r="A99" s="40" t="s">
        <v>3586</v>
      </c>
      <c r="B99" s="41" t="s">
        <v>4484</v>
      </c>
      <c r="C99" s="40" t="s">
        <v>3587</v>
      </c>
    </row>
    <row r="100" spans="1:3" x14ac:dyDescent="0.25">
      <c r="A100" s="40" t="s">
        <v>3609</v>
      </c>
      <c r="B100" s="41" t="s">
        <v>4485</v>
      </c>
      <c r="C100" s="40" t="s">
        <v>3610</v>
      </c>
    </row>
    <row r="101" spans="1:3" x14ac:dyDescent="0.25">
      <c r="A101" s="40" t="s">
        <v>3616</v>
      </c>
      <c r="B101" s="41" t="s">
        <v>4486</v>
      </c>
      <c r="C101" s="40" t="s">
        <v>3617</v>
      </c>
    </row>
    <row r="102" spans="1:3" x14ac:dyDescent="0.25">
      <c r="A102" s="40" t="s">
        <v>3737</v>
      </c>
      <c r="B102" s="41" t="s">
        <v>4487</v>
      </c>
      <c r="C102" s="40" t="s">
        <v>3738</v>
      </c>
    </row>
    <row r="103" spans="1:3" x14ac:dyDescent="0.25">
      <c r="A103" s="40" t="s">
        <v>4225</v>
      </c>
      <c r="B103" s="41" t="s">
        <v>4488</v>
      </c>
      <c r="C103" s="40" t="s">
        <v>4226</v>
      </c>
    </row>
    <row r="104" spans="1:3" x14ac:dyDescent="0.25">
      <c r="A104" s="40" t="s">
        <v>2554</v>
      </c>
      <c r="B104" s="41" t="s">
        <v>4489</v>
      </c>
      <c r="C104" s="40" t="s">
        <v>4227</v>
      </c>
    </row>
    <row r="105" spans="1:3" x14ac:dyDescent="0.25">
      <c r="A105" s="40" t="s">
        <v>4228</v>
      </c>
      <c r="B105" s="41" t="s">
        <v>4490</v>
      </c>
      <c r="C105" s="40" t="s">
        <v>4229</v>
      </c>
    </row>
    <row r="106" spans="1:3" x14ac:dyDescent="0.25">
      <c r="A106" s="40" t="s">
        <v>4269</v>
      </c>
      <c r="B106" s="41" t="s">
        <v>4491</v>
      </c>
      <c r="C106" s="40" t="s">
        <v>4270</v>
      </c>
    </row>
    <row r="107" spans="1:3" x14ac:dyDescent="0.25">
      <c r="A107" s="40" t="s">
        <v>4271</v>
      </c>
      <c r="B107" s="41" t="s">
        <v>4492</v>
      </c>
      <c r="C107" s="40" t="s">
        <v>4272</v>
      </c>
    </row>
    <row r="108" spans="1:3" x14ac:dyDescent="0.25">
      <c r="A108" s="40" t="s">
        <v>3034</v>
      </c>
      <c r="B108" s="41" t="s">
        <v>4493</v>
      </c>
      <c r="C108" s="40" t="s">
        <v>4273</v>
      </c>
    </row>
    <row r="109" spans="1:3" x14ac:dyDescent="0.25">
      <c r="A109" s="40" t="s">
        <v>4301</v>
      </c>
      <c r="B109" s="41" t="s">
        <v>4494</v>
      </c>
      <c r="C109" s="40" t="s">
        <v>4302</v>
      </c>
    </row>
    <row r="110" spans="1:3" x14ac:dyDescent="0.25">
      <c r="A110" s="40" t="s">
        <v>4318</v>
      </c>
      <c r="B110" s="41" t="s">
        <v>4495</v>
      </c>
      <c r="C110" s="40" t="s">
        <v>4319</v>
      </c>
    </row>
    <row r="111" spans="1:3" x14ac:dyDescent="0.25">
      <c r="A111" s="40" t="s">
        <v>4323</v>
      </c>
      <c r="B111" s="41" t="s">
        <v>4496</v>
      </c>
      <c r="C111" s="40" t="s">
        <v>4324</v>
      </c>
    </row>
    <row r="112" spans="1:3" x14ac:dyDescent="0.25">
      <c r="A112" s="40" t="s">
        <v>4333</v>
      </c>
      <c r="B112" s="41" t="s">
        <v>4497</v>
      </c>
      <c r="C112" s="40" t="s">
        <v>4334</v>
      </c>
    </row>
    <row r="113" spans="1:3" x14ac:dyDescent="0.25">
      <c r="A113" s="40" t="s">
        <v>4337</v>
      </c>
      <c r="B113" s="41" t="s">
        <v>4498</v>
      </c>
      <c r="C113" s="40" t="s">
        <v>4338</v>
      </c>
    </row>
    <row r="114" spans="1:3" x14ac:dyDescent="0.25">
      <c r="A114" s="40" t="s">
        <v>4339</v>
      </c>
      <c r="B114" s="41" t="s">
        <v>4499</v>
      </c>
      <c r="C114" s="40" t="s">
        <v>4340</v>
      </c>
    </row>
    <row r="115" spans="1:3" x14ac:dyDescent="0.25">
      <c r="A115" s="40" t="s">
        <v>4361</v>
      </c>
      <c r="B115" s="41" t="s">
        <v>4500</v>
      </c>
      <c r="C115" s="40" t="s">
        <v>4362</v>
      </c>
    </row>
    <row r="116" spans="1:3" x14ac:dyDescent="0.25">
      <c r="A116" s="40" t="s">
        <v>4363</v>
      </c>
      <c r="B116" s="41" t="s">
        <v>4501</v>
      </c>
      <c r="C116" s="40" t="s">
        <v>4364</v>
      </c>
    </row>
    <row r="117" spans="1:3" x14ac:dyDescent="0.25">
      <c r="A117" s="40" t="s">
        <v>4365</v>
      </c>
      <c r="B117" s="41" t="s">
        <v>4502</v>
      </c>
      <c r="C117" s="40" t="s">
        <v>4366</v>
      </c>
    </row>
    <row r="118" spans="1:3" x14ac:dyDescent="0.25">
      <c r="A118" s="40" t="s">
        <v>4367</v>
      </c>
      <c r="B118" s="41" t="s">
        <v>4503</v>
      </c>
      <c r="C118" s="40" t="s">
        <v>4368</v>
      </c>
    </row>
    <row r="119" spans="1:3" x14ac:dyDescent="0.25">
      <c r="A119" s="40" t="s">
        <v>4375</v>
      </c>
      <c r="B119" s="41" t="s">
        <v>4504</v>
      </c>
      <c r="C119" s="40" t="s">
        <v>4376</v>
      </c>
    </row>
  </sheetData>
  <mergeCells count="1">
    <mergeCell ref="A1:C1"/>
  </mergeCells>
  <hyperlinks>
    <hyperlink ref="B4" location="'SMEEF'!A1" display="'SMEEF'!A1" xr:uid="{69E96A3C-EC32-4421-9B71-315D05C5DA59}"/>
    <hyperlink ref="B5" location="'SLMF'!A1" display="'SLMF'!A1" xr:uid="{075D64FA-7B27-4AE6-919B-B7DE173878B1}"/>
    <hyperlink ref="B6" location="'SLTEF'!A1" display="'SLTEF'!A1" xr:uid="{0EAB3369-4501-495C-86ED-4FD75A04F085}"/>
    <hyperlink ref="B7" location="'SMGLF'!A1" display="'SMGLF'!A1" xr:uid="{00969E61-84A2-4193-99FD-9F218B4B6B7D}"/>
    <hyperlink ref="B8" location="'SEHF'!A1" display="'SEHF'!A1" xr:uid="{02A72BEB-AEDD-4906-97B5-56C81EBC95FE}"/>
    <hyperlink ref="B9" location="'SMIF'!A1" display="'SMIF'!A1" xr:uid="{A3CE3960-06CC-4CB0-B55C-3DADACCF7BD7}"/>
    <hyperlink ref="B10" location="'SCOF'!A1" display="'SCOF'!A1" xr:uid="{0F8AF3D2-39D1-44EE-8811-0043B7BB992E}"/>
    <hyperlink ref="B11" location="'STOF'!A1" display="'STOF'!A1" xr:uid="{BD61038B-FEF9-4CBE-869F-C48D1FC3AF80}"/>
    <hyperlink ref="B12" location="'SHOF'!A1" display="'SHOF'!A1" xr:uid="{019C94C9-80ED-46FD-A942-056ADB613E9A}"/>
    <hyperlink ref="B13" location="'SCF'!A1" display="'SCF'!A1" xr:uid="{D44E43B3-044C-495F-83B2-EAD2BB725891}"/>
    <hyperlink ref="B14" location="'SNIF'!A1" display="'SNIF'!A1" xr:uid="{61C5A73F-895E-47B8-BE18-A1917C239BD6}"/>
    <hyperlink ref="B15" location="'SMCBF-SP'!A1" display="'SMCBF-SP'!A1" xr:uid="{55E74CD3-862D-4239-9703-50237A66FEF9}"/>
    <hyperlink ref="B16" location="'SOF'!A1" display="'SOF'!A1" xr:uid="{31A1FB91-E6B6-43D7-A7D3-187693090285}"/>
    <hyperlink ref="B17" location="'SMMDF'!A1" display="'SMMDF'!A1" xr:uid="{109F4C03-2EA9-4BA4-89D0-ECD5F2950874}"/>
    <hyperlink ref="B18" location="'SLF'!A1" display="'SLF'!A1" xr:uid="{5CAB597D-2E8D-4DEB-AE6D-DA773FB82FB7}"/>
    <hyperlink ref="B19" location="'SDBF'!A1" display="'SDBF'!A1" xr:uid="{32437E1C-4F52-4047-AAA8-FD4B4AE5B32C}"/>
    <hyperlink ref="B20" location="'SSF'!A1" display="'SSF'!A1" xr:uid="{6A2EBC20-9253-44C6-B0FA-D0F3A7F5B99B}"/>
    <hyperlink ref="B21" location="'SCRF'!A1" display="'SCRF'!A1" xr:uid="{3D98377C-690D-41E5-8E1B-F74AA7CF56CE}"/>
    <hyperlink ref="B22" location="'SFEF'!A1" display="'SFEF'!A1" xr:uid="{DDCA4D0A-DEBE-4D06-89D6-35E0E8CCDB3C}"/>
    <hyperlink ref="B23" location="'SCHF'!A1" display="'SCHF'!A1" xr:uid="{D1FBBB4D-8B6B-4407-9E04-46B7FFF19611}"/>
    <hyperlink ref="B24" location="'SMUSD'!A1" display="'SMUSD'!A1" xr:uid="{683DC29D-153A-4038-87BC-4DC8A7361CAB}"/>
    <hyperlink ref="B25" location="'SMIDCAP'!A1" display="'SMIDCAP'!A1" xr:uid="{D01576FB-11AD-4213-BEE1-8D62AE5683F8}"/>
    <hyperlink ref="B26" location="'SMCMF'!A1" display="'SMCMF'!A1" xr:uid="{C010F5E0-27D9-4567-B25D-AC82D7C00FD2}"/>
    <hyperlink ref="B27" location="'SMCOMMA'!A1" display="'SMCOMMA'!A1" xr:uid="{B369D623-49BD-4A3C-8988-8749870E8F9D}"/>
    <hyperlink ref="B28" location="'SMGF'!A1" display="'SMGF'!A1" xr:uid="{B0E75C31-2CB6-48E2-9A7E-938903C44E99}"/>
    <hyperlink ref="B29" location="'SFLEXI'!A1" display="'SFLEXI'!A1" xr:uid="{FB0B78B9-5202-4D00-B810-BD1E1480856D}"/>
    <hyperlink ref="B30" location="'SMAAF'!A1" display="'SMAAF'!A1" xr:uid="{A12BFE06-F4CE-4ADF-986A-9B8662311B1C}"/>
    <hyperlink ref="B31" location="'SBLUECHIP'!A1" display="'SBLUECHIP'!A1" xr:uid="{7A5414CF-C022-4FE1-98B5-C9746C6A4AEA}"/>
    <hyperlink ref="B32" location="'SAOF'!A1" display="'SAOF'!A1" xr:uid="{FEFE8C40-1948-4FFA-8D85-ACC324A1FF48}"/>
    <hyperlink ref="B33" location="'SIF'!A1" display="'SIF'!A1" xr:uid="{EDEF19F6-4309-4CD7-9925-AA974F5BFAF5}"/>
    <hyperlink ref="B34" location="'SMLDF'!A1" display="'SMLDF'!A1" xr:uid="{5959F3F8-90E0-4E8B-9FA3-AB2009BF325D}"/>
    <hyperlink ref="B35" location="'SSTDF'!A1" display="'SSTDF'!A1" xr:uid="{9B14E99A-5F28-45A3-A9A0-C6D5545FE159}"/>
    <hyperlink ref="B36" location="'SETFGOLD'!A1" display="'SETFGOLD'!A1" xr:uid="{54EDB1E2-3AE4-4A8F-978B-8D1108F5DF52}"/>
    <hyperlink ref="B37" location="'SPSU'!A1" display="'SPSU'!A1" xr:uid="{9764279B-8BF0-4D9A-BE41-E4C03FA5EB78}"/>
    <hyperlink ref="B38" location="'SGF'!A1" display="'SGF'!A1" xr:uid="{E97F5CE3-43B3-4CDF-88F8-94DBD0DFFCFD}"/>
    <hyperlink ref="B39" location="'SBISENSEX'!A1" display="'SBISENSEX'!A1" xr:uid="{886962F1-6A9F-4163-87B3-C1D0501F4B41}"/>
    <hyperlink ref="B40" location="'SSCF'!A1" display="'SSCF'!A1" xr:uid="{DE4097DB-27B0-40D1-A4C3-B8F7C491A29A}"/>
    <hyperlink ref="B41" location="'SBPF'!A1" display="'SBPF'!A1" xr:uid="{92329D5A-30BA-4932-9210-62EA61116433}"/>
    <hyperlink ref="B42" location="'SLTAF-I'!A1" display="'SLTAF-I'!A1" xr:uid="{321703A8-88C6-46F0-A701-DE0288DBAC27}"/>
    <hyperlink ref="B43" location="'SLTAF-II'!A1" display="'SLTAF-II'!A1" xr:uid="{C3B1EFE9-6F2A-4D9D-9963-29F6A1E31CB0}"/>
    <hyperlink ref="B44" location="'SBFS'!A1" display="'SBFS'!A1" xr:uid="{52CDEAC3-48C2-4D32-A1E0-F4D73C192561}"/>
    <hyperlink ref="B45" location="'SETFNN50'!A1" display="'SETFNN50'!A1" xr:uid="{569F2C8A-103A-4252-8728-643380EF450A}"/>
    <hyperlink ref="B46" location="'SETFNIFBK'!A1" display="'SETFNIFBK'!A1" xr:uid="{57B23827-83A0-4E44-AB76-8B6A3B6A8624}"/>
    <hyperlink ref="B47" location="'SETFBSE100'!A1" display="'SETFBSE100'!A1" xr:uid="{7993169D-88A9-4BAC-805D-AF3E77B6700B}"/>
    <hyperlink ref="B48" location="'SESF'!A1" display="'SESF'!A1" xr:uid="{CCAC6464-2655-4C8E-B2C5-4A90132EFF44}"/>
    <hyperlink ref="B49" location="'SETFNIF50'!A1" display="'SETFNIF50'!A1" xr:uid="{FF19CA5E-6FE4-4754-9E8B-FCF7130A9570}"/>
    <hyperlink ref="B50" location="'SLTAF-III'!A1" display="'SLTAF-III'!A1" xr:uid="{CA88DD05-E565-417D-BB0D-70F9A4002F78}"/>
    <hyperlink ref="B51" location="'SETF10GILT'!A1" display="'SETF10GILT'!A1" xr:uid="{D888BB25-E59F-4697-B306-76ACD04A50C6}"/>
    <hyperlink ref="B52" location="'SLTAF-IV'!A1" display="'SLTAF-IV'!A1" xr:uid="{45ECEA3F-9D1A-46C2-BFC5-7F3174D64E07}"/>
    <hyperlink ref="B53" location="'SLTAF-V'!A1" display="'SLTAF-V'!A1" xr:uid="{B68F4D53-889A-4169-B847-FF4E55E65B42}"/>
    <hyperlink ref="B54" location="'SLTAF-VI'!A1" display="'SLTAF-VI'!A1" xr:uid="{ACB94D4C-82AE-4862-B0EC-ECE80087D202}"/>
    <hyperlink ref="B55" location="'SETFSN50'!A1" display="'SETFSN50'!A1" xr:uid="{C2E1D10B-70DB-4A0F-9111-053504329363}"/>
    <hyperlink ref="B56" location="'SBIETFQLTY'!A1" display="'SBIETFQLTY'!A1" xr:uid="{6B367881-AF22-42A3-83A0-9A512CF3FDEA}"/>
    <hyperlink ref="B57" location="'SCBF'!A1" display="'SCBF'!A1" xr:uid="{959852B1-1D25-4333-81B1-3DF2911103F4}"/>
    <hyperlink ref="B58" location="'SEMVF'!A1" display="'SEMVF'!A1" xr:uid="{08393849-7B29-41E9-B4EA-01098436BE47}"/>
    <hyperlink ref="B59" location="'SFMP- Series 1'!A1" display="'SFMP- Series 1'!A1" xr:uid="{7DE4C2DA-9B60-469C-9A13-20BD6AFD85E3}"/>
    <hyperlink ref="B60" location="'SFMP- Series 6'!A1" display="'SFMP- Series 6'!A1" xr:uid="{22AB5C45-BB93-4BC3-9DD8-8BEE044262DC}"/>
    <hyperlink ref="B61" location="'SFMP- Series 34'!A1" display="'SFMP- Series 34'!A1" xr:uid="{6C91C3D0-FCB1-4838-9062-4CF4188854DB}"/>
    <hyperlink ref="B62" location="'SMCBF-IP'!A1" display="'SMCBF-IP'!A1" xr:uid="{55FFDA07-5CF4-4A2D-92E7-ED532DC659FB}"/>
    <hyperlink ref="B63" location="'SFRDF'!A1" display="'SFRDF'!A1" xr:uid="{30867151-52D8-434F-99F3-B5F6A40AC558}"/>
    <hyperlink ref="B64" location="'SBIETFIT'!A1" display="'SBIETFIT'!A1" xr:uid="{C3910C02-2FD4-4DAA-9C54-D54D506DAA7B}"/>
    <hyperlink ref="B65" location="'SBIETFPB'!A1" display="'SBIETFPB'!A1" xr:uid="{106D5CCD-C01F-4590-AE9D-0B29618FD609}"/>
    <hyperlink ref="B66" location="'SRBF-AP'!A1" display="'SRBF-AP'!A1" xr:uid="{5ADFECE6-5DC6-4758-A78E-9CD14FEB24DA}"/>
    <hyperlink ref="B67" location="'SRBF-AHP'!A1" display="'SRBF-AHP'!A1" xr:uid="{B5C30A0E-3A78-419C-B98C-E2AA296A07B2}"/>
    <hyperlink ref="B68" location="'SRBF-CHP'!A1" display="'SRBF-CHP'!A1" xr:uid="{E8965A5F-0177-46C8-89DD-DFCF273830E7}"/>
    <hyperlink ref="B69" location="'SRBF-CP'!A1" display="'SRBF-CP'!A1" xr:uid="{6A0B2C65-0CA7-4286-96BA-F8708C0C716A}"/>
    <hyperlink ref="B70" location="'SIA-US EQUITY FOF'!A1" display="'SIA-US EQUITY FOF'!A1" xr:uid="{D270DC5F-B164-4056-AC31-994F1728C00B}"/>
    <hyperlink ref="B71" location="'SFMP- Series 41'!A1" display="'SFMP- Series 41'!A1" xr:uid="{05988A7C-7643-4BED-B4EF-B74FDFA54E52}"/>
    <hyperlink ref="B72" location="'SFMP- Series 42'!A1" display="'SFMP- Series 42'!A1" xr:uid="{27A190C1-67FF-4D17-BDDC-5011EF907E6C}"/>
    <hyperlink ref="B73" location="'SFMP- Series 43'!A1" display="'SFMP- Series 43'!A1" xr:uid="{227C3F76-6280-47EB-8EBD-74EDB56055D0}"/>
    <hyperlink ref="B74" location="'SNN50'!A1" display="'SNN50'!A1" xr:uid="{437222B1-11FA-4785-8964-88F976AD3BE4}"/>
    <hyperlink ref="B75" location="'SFMP- Series 44'!A1" display="'SFMP- Series 44'!A1" xr:uid="{2F988F26-8FF0-4FA5-9A98-6C3EFA2273D5}"/>
    <hyperlink ref="B76" location="'SFMP- Series 45'!A1" display="'SFMP- Series 45'!A1" xr:uid="{1B5FC931-C073-4A2F-A9AD-B0B50B8024AA}"/>
    <hyperlink ref="B77" location="'SBIETFCON'!A1" display="'SBIETFCON'!A1" xr:uid="{C431EF5D-8C43-4AD1-9839-D30D61F55A0B}"/>
    <hyperlink ref="B78" location="'SFMP- Series 46'!A1" display="'SFMP- Series 46'!A1" xr:uid="{8EBEDB6F-0E04-4FDB-8A4A-BF6FE3E697DB}"/>
    <hyperlink ref="B79" location="'SFMP- Series 47'!A1" display="'SFMP- Series 47'!A1" xr:uid="{59B58B10-E2C7-404F-B56E-0081CEFEF020}"/>
    <hyperlink ref="B80" location="'SFMP- Series 48'!A1" display="'SFMP- Series 48'!A1" xr:uid="{C95B2C7F-5801-440E-9A11-9470855FE8F6}"/>
    <hyperlink ref="B81" location="'SBAF'!A1" display="'SBAF'!A1" xr:uid="{606E15BE-6D7C-4840-A56C-8366C39A85F9}"/>
    <hyperlink ref="B82" location="'SFMP- Series 49'!A1" display="'SFMP- Series 49'!A1" xr:uid="{820C923A-A613-4C57-AC78-B68407EB88D1}"/>
    <hyperlink ref="B83" location="'SFMP- Series 50'!A1" display="'SFMP- Series 50'!A1" xr:uid="{364F919B-5974-4586-832B-8543E0811D99}"/>
    <hyperlink ref="B84" location="'SFMP- Series 51'!A1" display="'SFMP- Series 51'!A1" xr:uid="{BB816C55-ADA3-4195-B4A7-0BFC9815A483}"/>
    <hyperlink ref="B85" location="'SFMP- Series 52'!A1" display="'SFMP- Series 52'!A1" xr:uid="{9A38CE63-015F-417E-A035-3687A32A0F02}"/>
    <hyperlink ref="B86" location="'SFMP- Series 53'!A1" display="'SFMP- Series 53'!A1" xr:uid="{05803396-E68F-4850-ACA3-5538961EE994}"/>
    <hyperlink ref="B87" location="'SFMP- Series 54'!A1" display="'SFMP- Series 54'!A1" xr:uid="{641EB840-9617-4336-817B-C7002169F4C1}"/>
    <hyperlink ref="B88" location="'SFMP- Series 55'!A1" display="'SFMP- Series 55'!A1" xr:uid="{33C2E00E-37C4-4BDB-A5D9-FA79449DB716}"/>
    <hyperlink ref="B89" location="'SFMP- Series 56'!A1" display="'SFMP- Series 56'!A1" xr:uid="{EF355E54-F162-4EC1-AA5B-8CB2B34F60B7}"/>
    <hyperlink ref="B90" location="'SFMP- Series 57'!A1" display="'SFMP- Series 57'!A1" xr:uid="{2B332145-E125-4B13-A3E3-2ABC18905240}"/>
    <hyperlink ref="B91" location="'SFMP- Series 58'!A1" display="'SFMP- Series 58'!A1" xr:uid="{3A675D47-0532-435C-86A1-F77CC0614D8B}"/>
    <hyperlink ref="B92" location="'SCPSE'!A1" display="'SCPSE'!A1" xr:uid="{7C1CAD63-476F-49D6-BF1C-1EE4DA5835FD}"/>
    <hyperlink ref="B93" location="'SFMP- Series 59'!A1" display="'SFMP- Series 59'!A1" xr:uid="{1BAAC188-6C2A-40FE-BBB1-AA18F85D559A}"/>
    <hyperlink ref="B94" location="'SFMP- Series 60'!A1" display="'SFMP- Series 60'!A1" xr:uid="{64DF3FF9-6815-4F69-9F07-FB5A47D7A2A6}"/>
    <hyperlink ref="B95" location="'SMCF'!A1" display="'SMCF'!A1" xr:uid="{39BEE5A1-A834-4530-9C4F-ABDB96E5454F}"/>
    <hyperlink ref="B96" location="'SFMP- Series 61'!A1" display="'SFMP- Series 61'!A1" xr:uid="{396C0A70-E8C0-4FB0-BDD5-CF43E97720F3}"/>
    <hyperlink ref="B97" location="'SFMP- Series 66'!A1" display="'SFMP- Series 66'!A1" xr:uid="{80C2C201-3660-4615-B24C-3846FEB7F459}"/>
    <hyperlink ref="B98" location="'SFMP- Series 67'!A1" display="'SFMP- Series 67'!A1" xr:uid="{E7E3B118-98D2-4E9C-9BBC-7D53BF7F3CED}"/>
    <hyperlink ref="B99" location="'SFMP- Series 64'!A1" display="'SFMP- Series 64'!A1" xr:uid="{7918CCB6-6A22-4327-9085-58BE31601D0E}"/>
    <hyperlink ref="B100" location="'SFMP- Series 68'!A1" display="'SFMP- Series 68'!A1" xr:uid="{3A1BE26E-9E0B-4E45-A20D-733A5A8DB308}"/>
    <hyperlink ref="B101" location="'SNM150IF'!A1" display="'SNM150IF'!A1" xr:uid="{3F2F138E-CE7F-44FA-AAA2-9001808A085E}"/>
    <hyperlink ref="B102" location="'SNS250IF'!A1" display="'SNS250IF'!A1" xr:uid="{18B49690-D115-4300-AEA5-045CC2918935}"/>
    <hyperlink ref="B103" location="'SCIGI-JUN 2036'!A1" display="'SCIGI-JUN 2036'!A1" xr:uid="{CE002F44-CB30-4BFA-B568-DB88B7B30C65}"/>
    <hyperlink ref="B104" location="'SCIGI-APR 2029'!A1" display="'SCIGI-APR 2029'!A1" xr:uid="{0D3C2431-1A2D-4AAA-9744-F8DC752EF264}"/>
    <hyperlink ref="B105" location="'SCISI-SEP 2027'!A1" display="'SCISI-SEP 2027'!A1" xr:uid="{E1D60201-0D58-4B58-B92B-469379E46311}"/>
    <hyperlink ref="B106" location="'SFMP- Series 72'!A1" display="'SFMP- Series 72'!A1" xr:uid="{5705DB3F-1516-4E71-A279-F54D6895D2BB}"/>
    <hyperlink ref="B107" location="'SFMP- Series 73'!A1" display="'SFMP- Series 73'!A1" xr:uid="{947CA1C8-D650-4EC4-9ED6-42AADD378A1D}"/>
    <hyperlink ref="B108" location="'SLDF'!A1" display="'SLDF'!A1" xr:uid="{1BA08F2A-1BEA-4446-9792-66BFE1F3E5E1}"/>
    <hyperlink ref="B109" location="'SFMP- Series 74'!A1" display="'SFMP- Series 74'!A1" xr:uid="{4B6F2A05-6ADE-4E53-9F23-4836F5543C3E}"/>
    <hyperlink ref="B110" location="'SFMP- Series 76'!A1" display="'SFMP- Series 76'!A1" xr:uid="{9B398D1D-714B-4566-9214-4570B4A3645F}"/>
    <hyperlink ref="B111" location="'SFMP- Series 78'!A1" display="'SFMP- Series 78'!A1" xr:uid="{CF72AFCB-B208-441F-9AF3-8BB04FFEB22A}"/>
    <hyperlink ref="B112" location="'SDYF'!A1" display="'SDYF'!A1" xr:uid="{D339A8CE-707C-46EB-8C06-8BE259033BF6}"/>
    <hyperlink ref="B113" location="'SFMP- Series 79'!A1" display="'SFMP- Series 79'!A1" xr:uid="{759F6DE0-C153-4C0B-B366-0E22325B346D}"/>
    <hyperlink ref="B114" location="'SFMP- Series 81'!A1" display="'SFMP- Series 81'!A1" xr:uid="{A704261C-4B77-429A-951C-5CC267D3FB01}"/>
    <hyperlink ref="B115" location="'SBI-BSE-SENSEX-IF'!A1" display="'SBI-BSE-SENSEX-IF'!A1" xr:uid="{3187FF20-A4C5-4105-BE2E-36B5BEB1733C}"/>
    <hyperlink ref="B116" location="'LIQUIDSBI'!A1" display="'LIQUIDSBI'!A1" xr:uid="{B1899DEF-209B-45DD-BDA0-5C91161FB5C7}"/>
    <hyperlink ref="B117" location="'SN50EWIF'!A1" display="'SN50EWIF'!A1" xr:uid="{655DABD5-E8F3-457A-9E0D-B634D5A179A0}"/>
    <hyperlink ref="B118" location="'SEOF'!A1" display="'SEOF'!A1" xr:uid="{92C440BF-AB08-4764-B11C-1C3249707A6B}"/>
    <hyperlink ref="B119" location="'SBI-AOF'!A1" display="'SBI-AOF'!A1" xr:uid="{5FC0FB26-3B5C-4F55-AF09-DD6895AF174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4C4B5-1CEC-4F6F-8DD1-6DE80D33A95C}">
  <sheetPr codeName="Sheet1"/>
  <dimension ref="A1:IV101"/>
  <sheetViews>
    <sheetView showGridLines="0" zoomScale="90" zoomScaleNormal="90" workbookViewId="0">
      <pane ySplit="6" topLeftCell="A9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7.140625" style="2" bestFit="1"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842</v>
      </c>
      <c r="J2" s="38" t="s">
        <v>4505</v>
      </c>
    </row>
    <row r="3" spans="1:54" ht="16.5" x14ac:dyDescent="0.3">
      <c r="C3" s="1" t="s">
        <v>28</v>
      </c>
      <c r="D3" s="21" t="s">
        <v>843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357</v>
      </c>
      <c r="C10" s="57" t="s">
        <v>358</v>
      </c>
      <c r="D10" s="54" t="s">
        <v>359</v>
      </c>
      <c r="E10" s="6" t="s">
        <v>112</v>
      </c>
      <c r="F10" s="19">
        <v>2500000</v>
      </c>
      <c r="G10" s="24">
        <v>38021.25</v>
      </c>
      <c r="H10" s="24">
        <v>13.78</v>
      </c>
      <c r="I10" s="31"/>
      <c r="J10" s="31"/>
      <c r="K10" s="35"/>
    </row>
    <row r="11" spans="1:54" x14ac:dyDescent="0.25">
      <c r="B11" s="8" t="s">
        <v>538</v>
      </c>
      <c r="C11" s="57" t="s">
        <v>539</v>
      </c>
      <c r="D11" s="54" t="s">
        <v>540</v>
      </c>
      <c r="E11" s="6" t="s">
        <v>300</v>
      </c>
      <c r="F11" s="19">
        <v>2250000</v>
      </c>
      <c r="G11" s="24">
        <v>21164.63</v>
      </c>
      <c r="H11" s="24">
        <v>7.67</v>
      </c>
      <c r="I11" s="31"/>
      <c r="J11" s="31"/>
      <c r="K11" s="35"/>
    </row>
    <row r="12" spans="1:54" x14ac:dyDescent="0.25">
      <c r="B12" s="8" t="s">
        <v>109</v>
      </c>
      <c r="C12" s="57" t="s">
        <v>110</v>
      </c>
      <c r="D12" s="54" t="s">
        <v>111</v>
      </c>
      <c r="E12" s="6" t="s">
        <v>112</v>
      </c>
      <c r="F12" s="19">
        <v>400000</v>
      </c>
      <c r="G12" s="24">
        <v>18385.8</v>
      </c>
      <c r="H12" s="24">
        <v>6.66</v>
      </c>
      <c r="I12" s="31"/>
      <c r="J12" s="31"/>
      <c r="K12" s="35"/>
    </row>
    <row r="13" spans="1:54" x14ac:dyDescent="0.25">
      <c r="B13" s="8" t="s">
        <v>401</v>
      </c>
      <c r="C13" s="57" t="s">
        <v>402</v>
      </c>
      <c r="D13" s="54" t="s">
        <v>403</v>
      </c>
      <c r="E13" s="6" t="s">
        <v>112</v>
      </c>
      <c r="F13" s="19">
        <v>1240000</v>
      </c>
      <c r="G13" s="24">
        <v>18361.919999999998</v>
      </c>
      <c r="H13" s="24">
        <v>6.65</v>
      </c>
      <c r="I13" s="31"/>
      <c r="J13" s="31"/>
      <c r="K13" s="35"/>
    </row>
    <row r="14" spans="1:54" x14ac:dyDescent="0.25">
      <c r="B14" s="8" t="s">
        <v>483</v>
      </c>
      <c r="C14" s="57" t="s">
        <v>484</v>
      </c>
      <c r="D14" s="54" t="s">
        <v>485</v>
      </c>
      <c r="E14" s="6" t="s">
        <v>320</v>
      </c>
      <c r="F14" s="19">
        <v>1400000</v>
      </c>
      <c r="G14" s="24">
        <v>12914.3</v>
      </c>
      <c r="H14" s="24">
        <v>4.68</v>
      </c>
      <c r="I14" s="31"/>
      <c r="J14" s="31"/>
      <c r="K14" s="35"/>
    </row>
    <row r="15" spans="1:54" x14ac:dyDescent="0.25">
      <c r="B15" s="8" t="s">
        <v>844</v>
      </c>
      <c r="C15" s="57" t="s">
        <v>845</v>
      </c>
      <c r="D15" s="54" t="s">
        <v>846</v>
      </c>
      <c r="E15" s="6" t="s">
        <v>300</v>
      </c>
      <c r="F15" s="19">
        <v>866789</v>
      </c>
      <c r="G15" s="24">
        <v>11252.65</v>
      </c>
      <c r="H15" s="24">
        <v>4.08</v>
      </c>
      <c r="I15" s="31"/>
      <c r="J15" s="31"/>
      <c r="K15" s="35"/>
    </row>
    <row r="16" spans="1:54" x14ac:dyDescent="0.25">
      <c r="B16" s="8" t="s">
        <v>847</v>
      </c>
      <c r="C16" s="57" t="s">
        <v>848</v>
      </c>
      <c r="D16" s="54" t="s">
        <v>849</v>
      </c>
      <c r="E16" s="6" t="s">
        <v>112</v>
      </c>
      <c r="F16" s="19">
        <v>900000</v>
      </c>
      <c r="G16" s="24">
        <v>10868.4</v>
      </c>
      <c r="H16" s="24">
        <v>3.94</v>
      </c>
      <c r="I16" s="31"/>
      <c r="J16" s="31"/>
      <c r="K16" s="35"/>
    </row>
    <row r="17" spans="2:11" x14ac:dyDescent="0.25">
      <c r="B17" s="8" t="s">
        <v>363</v>
      </c>
      <c r="C17" s="57" t="s">
        <v>364</v>
      </c>
      <c r="D17" s="54" t="s">
        <v>365</v>
      </c>
      <c r="E17" s="6" t="s">
        <v>112</v>
      </c>
      <c r="F17" s="19">
        <v>500000</v>
      </c>
      <c r="G17" s="24">
        <v>10646</v>
      </c>
      <c r="H17" s="24">
        <v>3.86</v>
      </c>
      <c r="I17" s="31"/>
      <c r="J17" s="31"/>
      <c r="K17" s="35"/>
    </row>
    <row r="18" spans="2:11" x14ac:dyDescent="0.25">
      <c r="B18" s="8" t="s">
        <v>850</v>
      </c>
      <c r="C18" s="57" t="s">
        <v>851</v>
      </c>
      <c r="D18" s="54" t="s">
        <v>852</v>
      </c>
      <c r="E18" s="6" t="s">
        <v>300</v>
      </c>
      <c r="F18" s="19">
        <v>500000</v>
      </c>
      <c r="G18" s="24">
        <v>10421.75</v>
      </c>
      <c r="H18" s="24">
        <v>3.78</v>
      </c>
      <c r="I18" s="31"/>
      <c r="J18" s="31"/>
      <c r="K18" s="35"/>
    </row>
    <row r="19" spans="2:11" x14ac:dyDescent="0.25">
      <c r="B19" s="8" t="s">
        <v>204</v>
      </c>
      <c r="C19" s="57" t="s">
        <v>205</v>
      </c>
      <c r="D19" s="54" t="s">
        <v>206</v>
      </c>
      <c r="E19" s="6" t="s">
        <v>112</v>
      </c>
      <c r="F19" s="19">
        <v>36000</v>
      </c>
      <c r="G19" s="24">
        <v>9944.68</v>
      </c>
      <c r="H19" s="24">
        <v>3.6</v>
      </c>
      <c r="I19" s="31"/>
      <c r="J19" s="31"/>
      <c r="K19" s="35"/>
    </row>
    <row r="20" spans="2:11" x14ac:dyDescent="0.25">
      <c r="B20" s="8" t="s">
        <v>238</v>
      </c>
      <c r="C20" s="57" t="s">
        <v>239</v>
      </c>
      <c r="D20" s="54" t="s">
        <v>240</v>
      </c>
      <c r="E20" s="6" t="s">
        <v>112</v>
      </c>
      <c r="F20" s="19">
        <v>540000</v>
      </c>
      <c r="G20" s="24">
        <v>9854.19</v>
      </c>
      <c r="H20" s="24">
        <v>3.57</v>
      </c>
      <c r="I20" s="31"/>
      <c r="J20" s="31"/>
      <c r="K20" s="35"/>
    </row>
    <row r="21" spans="2:11" x14ac:dyDescent="0.25">
      <c r="B21" s="8" t="s">
        <v>413</v>
      </c>
      <c r="C21" s="57" t="s">
        <v>414</v>
      </c>
      <c r="D21" s="54" t="s">
        <v>415</v>
      </c>
      <c r="E21" s="6" t="s">
        <v>112</v>
      </c>
      <c r="F21" s="19">
        <v>600000</v>
      </c>
      <c r="G21" s="24">
        <v>9728.1</v>
      </c>
      <c r="H21" s="24">
        <v>3.52</v>
      </c>
      <c r="I21" s="31"/>
      <c r="J21" s="31"/>
      <c r="K21" s="35"/>
    </row>
    <row r="22" spans="2:11" x14ac:dyDescent="0.25">
      <c r="B22" s="8" t="s">
        <v>853</v>
      </c>
      <c r="C22" s="57" t="s">
        <v>854</v>
      </c>
      <c r="D22" s="54" t="s">
        <v>855</v>
      </c>
      <c r="E22" s="6" t="s">
        <v>112</v>
      </c>
      <c r="F22" s="19">
        <v>300000</v>
      </c>
      <c r="G22" s="24">
        <v>8373.9</v>
      </c>
      <c r="H22" s="24">
        <v>3.03</v>
      </c>
      <c r="I22" s="31"/>
      <c r="J22" s="31"/>
      <c r="K22" s="35"/>
    </row>
    <row r="23" spans="2:11" x14ac:dyDescent="0.25">
      <c r="B23" s="8" t="s">
        <v>856</v>
      </c>
      <c r="C23" s="57" t="s">
        <v>857</v>
      </c>
      <c r="D23" s="54" t="s">
        <v>858</v>
      </c>
      <c r="E23" s="6" t="s">
        <v>300</v>
      </c>
      <c r="F23" s="19">
        <v>600000</v>
      </c>
      <c r="G23" s="24">
        <v>7475.1</v>
      </c>
      <c r="H23" s="24">
        <v>2.71</v>
      </c>
      <c r="I23" s="31"/>
      <c r="J23" s="31"/>
      <c r="K23" s="35"/>
    </row>
    <row r="24" spans="2:11" x14ac:dyDescent="0.25">
      <c r="B24" s="8" t="s">
        <v>266</v>
      </c>
      <c r="C24" s="57" t="s">
        <v>267</v>
      </c>
      <c r="D24" s="54" t="s">
        <v>268</v>
      </c>
      <c r="E24" s="6" t="s">
        <v>112</v>
      </c>
      <c r="F24" s="19">
        <v>139084</v>
      </c>
      <c r="G24" s="24">
        <v>6942.17</v>
      </c>
      <c r="H24" s="24">
        <v>2.52</v>
      </c>
      <c r="I24" s="31"/>
      <c r="J24" s="31"/>
      <c r="K24" s="35"/>
    </row>
    <row r="25" spans="2:11" x14ac:dyDescent="0.25">
      <c r="B25" s="8" t="s">
        <v>859</v>
      </c>
      <c r="C25" s="57" t="s">
        <v>860</v>
      </c>
      <c r="D25" s="54" t="s">
        <v>861</v>
      </c>
      <c r="E25" s="6" t="s">
        <v>300</v>
      </c>
      <c r="F25" s="19">
        <v>518609</v>
      </c>
      <c r="G25" s="24">
        <v>6784.96</v>
      </c>
      <c r="H25" s="24">
        <v>2.46</v>
      </c>
      <c r="I25" s="31"/>
      <c r="J25" s="31"/>
      <c r="K25" s="35"/>
    </row>
    <row r="26" spans="2:11" x14ac:dyDescent="0.25">
      <c r="B26" s="8" t="s">
        <v>862</v>
      </c>
      <c r="C26" s="57" t="s">
        <v>863</v>
      </c>
      <c r="D26" s="54" t="s">
        <v>864</v>
      </c>
      <c r="E26" s="6" t="s">
        <v>112</v>
      </c>
      <c r="F26" s="19">
        <v>524193</v>
      </c>
      <c r="G26" s="24">
        <v>6774.93</v>
      </c>
      <c r="H26" s="24">
        <v>2.4500000000000002</v>
      </c>
      <c r="I26" s="31"/>
      <c r="J26" s="31"/>
      <c r="K26" s="35"/>
    </row>
    <row r="27" spans="2:11" x14ac:dyDescent="0.25">
      <c r="B27" s="8" t="s">
        <v>865</v>
      </c>
      <c r="C27" s="57" t="s">
        <v>866</v>
      </c>
      <c r="D27" s="54" t="s">
        <v>867</v>
      </c>
      <c r="E27" s="6" t="s">
        <v>300</v>
      </c>
      <c r="F27" s="19">
        <v>1800000</v>
      </c>
      <c r="G27" s="24">
        <v>6239.7</v>
      </c>
      <c r="H27" s="24">
        <v>2.2599999999999998</v>
      </c>
      <c r="I27" s="31"/>
      <c r="J27" s="31"/>
      <c r="K27" s="35"/>
    </row>
    <row r="28" spans="2:11" x14ac:dyDescent="0.25">
      <c r="B28" s="8" t="s">
        <v>868</v>
      </c>
      <c r="C28" s="57" t="s">
        <v>869</v>
      </c>
      <c r="D28" s="54" t="s">
        <v>870</v>
      </c>
      <c r="E28" s="6" t="s">
        <v>112</v>
      </c>
      <c r="F28" s="19">
        <v>350000</v>
      </c>
      <c r="G28" s="24">
        <v>6141.28</v>
      </c>
      <c r="H28" s="24">
        <v>2.23</v>
      </c>
      <c r="I28" s="31"/>
      <c r="J28" s="31"/>
      <c r="K28" s="35"/>
    </row>
    <row r="29" spans="2:11" x14ac:dyDescent="0.25">
      <c r="B29" s="8" t="s">
        <v>321</v>
      </c>
      <c r="C29" s="57" t="s">
        <v>322</v>
      </c>
      <c r="D29" s="54" t="s">
        <v>323</v>
      </c>
      <c r="E29" s="6" t="s">
        <v>300</v>
      </c>
      <c r="F29" s="19">
        <v>1200000</v>
      </c>
      <c r="G29" s="24">
        <v>5704.2</v>
      </c>
      <c r="H29" s="24">
        <v>2.0699999999999998</v>
      </c>
      <c r="I29" s="31"/>
      <c r="J29" s="31"/>
      <c r="K29" s="35"/>
    </row>
    <row r="30" spans="2:11" x14ac:dyDescent="0.25">
      <c r="B30" s="8" t="s">
        <v>871</v>
      </c>
      <c r="C30" s="57" t="s">
        <v>872</v>
      </c>
      <c r="D30" s="54" t="s">
        <v>873</v>
      </c>
      <c r="E30" s="6" t="s">
        <v>112</v>
      </c>
      <c r="F30" s="19">
        <v>500000</v>
      </c>
      <c r="G30" s="24">
        <v>5369.75</v>
      </c>
      <c r="H30" s="24">
        <v>1.95</v>
      </c>
      <c r="I30" s="31"/>
      <c r="J30" s="31"/>
      <c r="K30" s="35"/>
    </row>
    <row r="31" spans="2:11" x14ac:dyDescent="0.25">
      <c r="B31" s="8" t="s">
        <v>874</v>
      </c>
      <c r="C31" s="57" t="s">
        <v>875</v>
      </c>
      <c r="D31" s="54" t="s">
        <v>876</v>
      </c>
      <c r="E31" s="6" t="s">
        <v>112</v>
      </c>
      <c r="F31" s="19">
        <v>1050000</v>
      </c>
      <c r="G31" s="24">
        <v>4457.78</v>
      </c>
      <c r="H31" s="24">
        <v>1.62</v>
      </c>
      <c r="I31" s="31"/>
      <c r="J31" s="31"/>
      <c r="K31" s="35"/>
    </row>
    <row r="32" spans="2:11" x14ac:dyDescent="0.25">
      <c r="B32" s="8" t="s">
        <v>297</v>
      </c>
      <c r="C32" s="57" t="s">
        <v>298</v>
      </c>
      <c r="D32" s="54" t="s">
        <v>299</v>
      </c>
      <c r="E32" s="6" t="s">
        <v>300</v>
      </c>
      <c r="F32" s="19">
        <v>150000</v>
      </c>
      <c r="G32" s="24">
        <v>4171.05</v>
      </c>
      <c r="H32" s="24">
        <v>1.51</v>
      </c>
      <c r="I32" s="31"/>
      <c r="J32" s="31"/>
      <c r="K32" s="35"/>
    </row>
    <row r="33" spans="2:11" x14ac:dyDescent="0.25">
      <c r="B33" s="8" t="s">
        <v>877</v>
      </c>
      <c r="C33" s="57" t="s">
        <v>878</v>
      </c>
      <c r="D33" s="54" t="s">
        <v>879</v>
      </c>
      <c r="E33" s="6" t="s">
        <v>112</v>
      </c>
      <c r="F33" s="19">
        <v>1000000</v>
      </c>
      <c r="G33" s="24">
        <v>3463.5</v>
      </c>
      <c r="H33" s="24">
        <v>1.25</v>
      </c>
      <c r="I33" s="31"/>
      <c r="J33" s="31"/>
      <c r="K33" s="35"/>
    </row>
    <row r="34" spans="2:11" x14ac:dyDescent="0.25">
      <c r="B34" s="8" t="s">
        <v>880</v>
      </c>
      <c r="C34" s="57" t="s">
        <v>881</v>
      </c>
      <c r="D34" s="54" t="s">
        <v>882</v>
      </c>
      <c r="E34" s="6" t="s">
        <v>112</v>
      </c>
      <c r="F34" s="19">
        <v>343208</v>
      </c>
      <c r="G34" s="24">
        <v>2759.39</v>
      </c>
      <c r="H34" s="24">
        <v>1</v>
      </c>
      <c r="I34" s="31"/>
      <c r="J34" s="31"/>
      <c r="K34" s="35"/>
    </row>
    <row r="35" spans="2:11" x14ac:dyDescent="0.25">
      <c r="B35" s="8" t="s">
        <v>883</v>
      </c>
      <c r="C35" s="57" t="s">
        <v>884</v>
      </c>
      <c r="D35" s="54" t="s">
        <v>885</v>
      </c>
      <c r="E35" s="6" t="s">
        <v>300</v>
      </c>
      <c r="F35" s="19">
        <v>200000</v>
      </c>
      <c r="G35" s="24">
        <v>1497.8</v>
      </c>
      <c r="H35" s="24">
        <v>0.54</v>
      </c>
      <c r="I35" s="31"/>
      <c r="J35" s="31"/>
      <c r="K35" s="35"/>
    </row>
    <row r="36" spans="2:11" x14ac:dyDescent="0.25">
      <c r="B36" s="8" t="s">
        <v>470</v>
      </c>
      <c r="C36" s="57" t="s">
        <v>471</v>
      </c>
      <c r="D36" s="54" t="s">
        <v>472</v>
      </c>
      <c r="E36" s="6" t="s">
        <v>112</v>
      </c>
      <c r="F36" s="19">
        <v>1165</v>
      </c>
      <c r="G36" s="24">
        <v>75.73</v>
      </c>
      <c r="H36" s="24">
        <v>0.03</v>
      </c>
      <c r="I36" s="31"/>
      <c r="J36" s="31"/>
      <c r="K36" s="35"/>
    </row>
    <row r="37" spans="2:11" x14ac:dyDescent="0.25">
      <c r="B37" s="8" t="s">
        <v>473</v>
      </c>
      <c r="C37" s="57" t="s">
        <v>4739</v>
      </c>
      <c r="D37" s="54" t="s">
        <v>474</v>
      </c>
      <c r="E37" s="6" t="s">
        <v>112</v>
      </c>
      <c r="F37" s="19">
        <v>1165</v>
      </c>
      <c r="G37" s="24">
        <v>43.95</v>
      </c>
      <c r="H37" s="24">
        <v>0.02</v>
      </c>
      <c r="I37" s="31"/>
      <c r="J37" s="31"/>
      <c r="K37" s="35" t="s">
        <v>4738</v>
      </c>
    </row>
    <row r="38" spans="2:11" x14ac:dyDescent="0.25">
      <c r="C38" s="58" t="s">
        <v>174</v>
      </c>
      <c r="D38" s="54"/>
      <c r="E38" s="6"/>
      <c r="F38" s="19"/>
      <c r="G38" s="25">
        <v>257838.86</v>
      </c>
      <c r="H38" s="25">
        <v>93.44</v>
      </c>
      <c r="I38" s="31"/>
      <c r="J38" s="31"/>
      <c r="K38" s="35"/>
    </row>
    <row r="39" spans="2:11" x14ac:dyDescent="0.25">
      <c r="C39" s="57"/>
      <c r="D39" s="54"/>
      <c r="E39" s="6"/>
      <c r="F39" s="19"/>
      <c r="G39" s="24"/>
      <c r="H39" s="24"/>
      <c r="I39" s="31"/>
      <c r="J39" s="31"/>
      <c r="K39" s="35"/>
    </row>
    <row r="40" spans="2:11" x14ac:dyDescent="0.25">
      <c r="C40" s="58" t="s">
        <v>3</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4</v>
      </c>
      <c r="D42" s="54"/>
      <c r="E42" s="6"/>
      <c r="F42" s="19"/>
      <c r="G42" s="24"/>
      <c r="H42" s="24"/>
      <c r="I42" s="31"/>
      <c r="J42" s="31"/>
      <c r="K42" s="35"/>
    </row>
    <row r="43" spans="2:11" x14ac:dyDescent="0.25">
      <c r="B43" s="8" t="s">
        <v>518</v>
      </c>
      <c r="C43" s="57" t="s">
        <v>519</v>
      </c>
      <c r="D43" s="54" t="s">
        <v>520</v>
      </c>
      <c r="E43" s="6" t="s">
        <v>112</v>
      </c>
      <c r="F43" s="19">
        <v>300000</v>
      </c>
      <c r="G43" s="24">
        <v>13644.63</v>
      </c>
      <c r="H43" s="24">
        <v>4.9400000000000004</v>
      </c>
      <c r="I43" s="31"/>
      <c r="J43" s="31"/>
      <c r="K43" s="35"/>
    </row>
    <row r="44" spans="2:11" x14ac:dyDescent="0.25">
      <c r="C44" s="58" t="s">
        <v>174</v>
      </c>
      <c r="D44" s="54"/>
      <c r="E44" s="6"/>
      <c r="F44" s="19"/>
      <c r="G44" s="25">
        <v>13644.63</v>
      </c>
      <c r="H44" s="25">
        <v>4.9400000000000004</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185</v>
      </c>
      <c r="C82" s="57" t="s">
        <v>186</v>
      </c>
      <c r="D82" s="54"/>
      <c r="E82" s="6"/>
      <c r="F82" s="19"/>
      <c r="G82" s="24">
        <v>5028.09</v>
      </c>
      <c r="H82" s="24">
        <v>1.82</v>
      </c>
      <c r="I82" s="31"/>
      <c r="J82" s="31"/>
      <c r="K82" s="35"/>
    </row>
    <row r="83" spans="1:54" x14ac:dyDescent="0.25">
      <c r="C83" s="58" t="s">
        <v>174</v>
      </c>
      <c r="D83" s="54"/>
      <c r="E83" s="6"/>
      <c r="F83" s="19"/>
      <c r="G83" s="25">
        <v>5028.09</v>
      </c>
      <c r="H83" s="25">
        <v>1.82</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4707</v>
      </c>
      <c r="D86" s="54"/>
      <c r="E86" s="6"/>
      <c r="F86" s="19"/>
      <c r="G86" s="24" t="s">
        <v>2</v>
      </c>
      <c r="H86" s="24" t="s">
        <v>2</v>
      </c>
      <c r="I86" s="31"/>
      <c r="J86" s="31"/>
      <c r="K86" s="35"/>
      <c r="L86" s="3"/>
      <c r="AI86" s="3"/>
      <c r="AV86" s="3"/>
      <c r="AX86" s="3"/>
      <c r="BB86" s="3"/>
    </row>
    <row r="87" spans="1:54" x14ac:dyDescent="0.25">
      <c r="B87" s="8"/>
      <c r="C87" s="57" t="s">
        <v>187</v>
      </c>
      <c r="D87" s="54"/>
      <c r="E87" s="6"/>
      <c r="F87" s="19"/>
      <c r="G87" s="24">
        <v>-506.29</v>
      </c>
      <c r="H87" s="24">
        <v>-0.19999999999999998</v>
      </c>
      <c r="I87" s="31"/>
      <c r="J87" s="31"/>
      <c r="K87" s="35"/>
    </row>
    <row r="88" spans="1:54" x14ac:dyDescent="0.25">
      <c r="C88" s="58" t="s">
        <v>174</v>
      </c>
      <c r="D88" s="54"/>
      <c r="E88" s="6"/>
      <c r="F88" s="19"/>
      <c r="G88" s="25">
        <v>-506.29</v>
      </c>
      <c r="H88" s="25">
        <v>-0.19999999999999998</v>
      </c>
      <c r="I88" s="31"/>
      <c r="J88" s="31"/>
      <c r="K88" s="35"/>
    </row>
    <row r="89" spans="1:54" x14ac:dyDescent="0.25">
      <c r="C89" s="57"/>
      <c r="D89" s="54"/>
      <c r="E89" s="6"/>
      <c r="F89" s="19"/>
      <c r="G89" s="24"/>
      <c r="H89" s="24"/>
      <c r="I89" s="31"/>
      <c r="J89" s="31"/>
      <c r="K89" s="35"/>
    </row>
    <row r="90" spans="1:54" x14ac:dyDescent="0.25">
      <c r="C90" s="60" t="s">
        <v>188</v>
      </c>
      <c r="D90" s="55"/>
      <c r="E90" s="5"/>
      <c r="F90" s="20"/>
      <c r="G90" s="26">
        <v>276005.28999999998</v>
      </c>
      <c r="H90" s="26">
        <v>99.999999999999986</v>
      </c>
      <c r="I90" s="32"/>
      <c r="J90" s="32"/>
      <c r="K90" s="36"/>
    </row>
    <row r="93" spans="1:54" x14ac:dyDescent="0.25">
      <c r="C93" s="1" t="s">
        <v>189</v>
      </c>
    </row>
    <row r="94" spans="1:54" x14ac:dyDescent="0.25">
      <c r="C94" s="37" t="s">
        <v>190</v>
      </c>
      <c r="D94" s="37"/>
      <c r="E94" s="37"/>
      <c r="F94" s="37"/>
      <c r="G94" s="37"/>
      <c r="H94" s="37"/>
      <c r="I94" s="37"/>
      <c r="J94" s="37"/>
      <c r="K94" s="37"/>
    </row>
    <row r="95" spans="1:54" x14ac:dyDescent="0.25">
      <c r="C95" s="2" t="s">
        <v>191</v>
      </c>
    </row>
    <row r="96" spans="1:54" x14ac:dyDescent="0.25">
      <c r="C96" s="2" t="s">
        <v>192</v>
      </c>
    </row>
    <row r="97" spans="3:6" x14ac:dyDescent="0.25">
      <c r="C97" s="2" t="s">
        <v>193</v>
      </c>
    </row>
    <row r="98" spans="3:6" x14ac:dyDescent="0.25">
      <c r="C98" s="2" t="s">
        <v>194</v>
      </c>
    </row>
    <row r="100" spans="3:6" x14ac:dyDescent="0.25">
      <c r="C100" s="73" t="s">
        <v>4741</v>
      </c>
      <c r="E100" s="73" t="s">
        <v>4742</v>
      </c>
      <c r="F100" s="74"/>
    </row>
    <row r="101" spans="3:6" x14ac:dyDescent="0.25">
      <c r="E101" s="2" t="s">
        <v>4751</v>
      </c>
    </row>
  </sheetData>
  <hyperlinks>
    <hyperlink ref="J2" location="'Index'!A1" display="'Index'!A1" xr:uid="{BF14E737-4D39-4277-B4C8-9C9564A8AAEF}"/>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CDD2-C5ED-438C-B194-114F18A3AFA9}">
  <sheetPr codeName="Sheet1"/>
  <dimension ref="A1:IV322"/>
  <sheetViews>
    <sheetView showGridLines="0" zoomScale="90" zoomScaleNormal="90" workbookViewId="0">
      <pane ySplit="6" topLeftCell="A31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3737</v>
      </c>
      <c r="J2" s="38" t="s">
        <v>4505</v>
      </c>
    </row>
    <row r="3" spans="1:54" ht="16.5" x14ac:dyDescent="0.3">
      <c r="C3" s="1" t="s">
        <v>28</v>
      </c>
      <c r="D3" s="21" t="s">
        <v>3738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307</v>
      </c>
      <c r="C10" s="57" t="s">
        <v>308</v>
      </c>
      <c r="D10" s="54" t="s">
        <v>309</v>
      </c>
      <c r="E10" s="6" t="s">
        <v>134</v>
      </c>
      <c r="F10" s="19">
        <v>318346</v>
      </c>
      <c r="G10" s="24">
        <v>1290.26</v>
      </c>
      <c r="H10" s="24">
        <v>1.47</v>
      </c>
      <c r="I10" s="31"/>
      <c r="J10" s="31"/>
      <c r="K10" s="35"/>
    </row>
    <row r="11" spans="1:54" x14ac:dyDescent="0.25">
      <c r="B11" s="8" t="s">
        <v>2053</v>
      </c>
      <c r="C11" s="57" t="s">
        <v>2054</v>
      </c>
      <c r="D11" s="54" t="s">
        <v>2055</v>
      </c>
      <c r="E11" s="6" t="s">
        <v>138</v>
      </c>
      <c r="F11" s="19">
        <v>222959</v>
      </c>
      <c r="G11" s="24">
        <v>1258.5999999999999</v>
      </c>
      <c r="H11" s="24">
        <v>1.44</v>
      </c>
      <c r="I11" s="31"/>
      <c r="J11" s="31"/>
      <c r="K11" s="35"/>
    </row>
    <row r="12" spans="1:54" x14ac:dyDescent="0.25">
      <c r="B12" s="8" t="s">
        <v>3739</v>
      </c>
      <c r="C12" s="57" t="s">
        <v>3740</v>
      </c>
      <c r="D12" s="54" t="s">
        <v>3741</v>
      </c>
      <c r="E12" s="6" t="s">
        <v>163</v>
      </c>
      <c r="F12" s="19">
        <v>43935</v>
      </c>
      <c r="G12" s="24">
        <v>1048.8399999999999</v>
      </c>
      <c r="H12" s="24">
        <v>1.2</v>
      </c>
      <c r="I12" s="31"/>
      <c r="J12" s="31"/>
      <c r="K12" s="35"/>
    </row>
    <row r="13" spans="1:54" x14ac:dyDescent="0.25">
      <c r="B13" s="8" t="s">
        <v>273</v>
      </c>
      <c r="C13" s="57" t="s">
        <v>274</v>
      </c>
      <c r="D13" s="54" t="s">
        <v>275</v>
      </c>
      <c r="E13" s="6" t="s">
        <v>134</v>
      </c>
      <c r="F13" s="19">
        <v>64110</v>
      </c>
      <c r="G13" s="24">
        <v>1047.9100000000001</v>
      </c>
      <c r="H13" s="24">
        <v>1.2</v>
      </c>
      <c r="I13" s="31"/>
      <c r="J13" s="31"/>
      <c r="K13" s="35"/>
    </row>
    <row r="14" spans="1:54" x14ac:dyDescent="0.25">
      <c r="B14" s="8" t="s">
        <v>3742</v>
      </c>
      <c r="C14" s="57" t="s">
        <v>3743</v>
      </c>
      <c r="D14" s="54" t="s">
        <v>3744</v>
      </c>
      <c r="E14" s="6" t="s">
        <v>138</v>
      </c>
      <c r="F14" s="19">
        <v>60690</v>
      </c>
      <c r="G14" s="24">
        <v>1009.37</v>
      </c>
      <c r="H14" s="24">
        <v>1.1499999999999999</v>
      </c>
      <c r="I14" s="31"/>
      <c r="J14" s="31"/>
      <c r="K14" s="35"/>
    </row>
    <row r="15" spans="1:54" x14ac:dyDescent="0.25">
      <c r="B15" s="8" t="s">
        <v>460</v>
      </c>
      <c r="C15" s="57" t="s">
        <v>461</v>
      </c>
      <c r="D15" s="54" t="s">
        <v>462</v>
      </c>
      <c r="E15" s="6" t="s">
        <v>163</v>
      </c>
      <c r="F15" s="19">
        <v>25239</v>
      </c>
      <c r="G15" s="24">
        <v>990.35</v>
      </c>
      <c r="H15" s="24">
        <v>1.1299999999999999</v>
      </c>
      <c r="I15" s="31"/>
      <c r="J15" s="31"/>
      <c r="K15" s="35"/>
    </row>
    <row r="16" spans="1:54" x14ac:dyDescent="0.25">
      <c r="B16" s="8" t="s">
        <v>2031</v>
      </c>
      <c r="C16" s="57" t="s">
        <v>2032</v>
      </c>
      <c r="D16" s="54" t="s">
        <v>2033</v>
      </c>
      <c r="E16" s="6" t="s">
        <v>112</v>
      </c>
      <c r="F16" s="19">
        <v>74019</v>
      </c>
      <c r="G16" s="24">
        <v>910.8</v>
      </c>
      <c r="H16" s="24">
        <v>1.04</v>
      </c>
      <c r="I16" s="31"/>
      <c r="J16" s="31"/>
      <c r="K16" s="35"/>
    </row>
    <row r="17" spans="2:11" x14ac:dyDescent="0.25">
      <c r="B17" s="8" t="s">
        <v>3745</v>
      </c>
      <c r="C17" s="57" t="s">
        <v>3746</v>
      </c>
      <c r="D17" s="54" t="s">
        <v>3747</v>
      </c>
      <c r="E17" s="6" t="s">
        <v>163</v>
      </c>
      <c r="F17" s="19">
        <v>23615</v>
      </c>
      <c r="G17" s="24">
        <v>853.15</v>
      </c>
      <c r="H17" s="24">
        <v>0.97</v>
      </c>
      <c r="I17" s="31"/>
      <c r="J17" s="31"/>
      <c r="K17" s="35"/>
    </row>
    <row r="18" spans="2:11" x14ac:dyDescent="0.25">
      <c r="B18" s="8" t="s">
        <v>213</v>
      </c>
      <c r="C18" s="57" t="s">
        <v>214</v>
      </c>
      <c r="D18" s="54" t="s">
        <v>215</v>
      </c>
      <c r="E18" s="6" t="s">
        <v>90</v>
      </c>
      <c r="F18" s="19">
        <v>445399</v>
      </c>
      <c r="G18" s="24">
        <v>833.39</v>
      </c>
      <c r="H18" s="24">
        <v>0.95</v>
      </c>
      <c r="I18" s="31"/>
      <c r="J18" s="31"/>
      <c r="K18" s="35"/>
    </row>
    <row r="19" spans="2:11" x14ac:dyDescent="0.25">
      <c r="B19" s="8" t="s">
        <v>1927</v>
      </c>
      <c r="C19" s="57" t="s">
        <v>1928</v>
      </c>
      <c r="D19" s="54" t="s">
        <v>1929</v>
      </c>
      <c r="E19" s="6" t="s">
        <v>456</v>
      </c>
      <c r="F19" s="19">
        <v>61772</v>
      </c>
      <c r="G19" s="24">
        <v>832.93</v>
      </c>
      <c r="H19" s="24">
        <v>0.95</v>
      </c>
      <c r="I19" s="31"/>
      <c r="J19" s="31"/>
      <c r="K19" s="35"/>
    </row>
    <row r="20" spans="2:11" x14ac:dyDescent="0.25">
      <c r="B20" s="8" t="s">
        <v>2025</v>
      </c>
      <c r="C20" s="57" t="s">
        <v>2026</v>
      </c>
      <c r="D20" s="54" t="s">
        <v>2027</v>
      </c>
      <c r="E20" s="6" t="s">
        <v>78</v>
      </c>
      <c r="F20" s="19">
        <v>657243</v>
      </c>
      <c r="G20" s="24">
        <v>802.89</v>
      </c>
      <c r="H20" s="24">
        <v>0.92</v>
      </c>
      <c r="I20" s="31"/>
      <c r="J20" s="31"/>
      <c r="K20" s="35"/>
    </row>
    <row r="21" spans="2:11" x14ac:dyDescent="0.25">
      <c r="B21" s="8" t="s">
        <v>2426</v>
      </c>
      <c r="C21" s="57" t="s">
        <v>2427</v>
      </c>
      <c r="D21" s="54" t="s">
        <v>2428</v>
      </c>
      <c r="E21" s="6" t="s">
        <v>43</v>
      </c>
      <c r="F21" s="19">
        <v>386142</v>
      </c>
      <c r="G21" s="24">
        <v>798.27</v>
      </c>
      <c r="H21" s="24">
        <v>0.91</v>
      </c>
      <c r="I21" s="31"/>
      <c r="J21" s="31"/>
      <c r="K21" s="35"/>
    </row>
    <row r="22" spans="2:11" x14ac:dyDescent="0.25">
      <c r="B22" s="8" t="s">
        <v>3748</v>
      </c>
      <c r="C22" s="57" t="s">
        <v>3749</v>
      </c>
      <c r="D22" s="54" t="s">
        <v>3750</v>
      </c>
      <c r="E22" s="6" t="s">
        <v>272</v>
      </c>
      <c r="F22" s="19">
        <v>35154</v>
      </c>
      <c r="G22" s="24">
        <v>778.71</v>
      </c>
      <c r="H22" s="24">
        <v>0.89</v>
      </c>
      <c r="I22" s="31"/>
      <c r="J22" s="31"/>
      <c r="K22" s="35"/>
    </row>
    <row r="23" spans="2:11" x14ac:dyDescent="0.25">
      <c r="B23" s="8" t="s">
        <v>2065</v>
      </c>
      <c r="C23" s="57" t="s">
        <v>1428</v>
      </c>
      <c r="D23" s="54" t="s">
        <v>2066</v>
      </c>
      <c r="E23" s="6" t="s">
        <v>43</v>
      </c>
      <c r="F23" s="19">
        <v>294058</v>
      </c>
      <c r="G23" s="24">
        <v>773.31</v>
      </c>
      <c r="H23" s="24">
        <v>0.88</v>
      </c>
      <c r="I23" s="31"/>
      <c r="J23" s="31"/>
      <c r="K23" s="35"/>
    </row>
    <row r="24" spans="2:11" x14ac:dyDescent="0.25">
      <c r="B24" s="8" t="s">
        <v>3751</v>
      </c>
      <c r="C24" s="57" t="s">
        <v>3752</v>
      </c>
      <c r="D24" s="54" t="s">
        <v>3753</v>
      </c>
      <c r="E24" s="6" t="s">
        <v>57</v>
      </c>
      <c r="F24" s="19">
        <v>242370</v>
      </c>
      <c r="G24" s="24">
        <v>766.98</v>
      </c>
      <c r="H24" s="24">
        <v>0.87</v>
      </c>
      <c r="I24" s="31"/>
      <c r="J24" s="31"/>
      <c r="K24" s="35"/>
    </row>
    <row r="25" spans="2:11" x14ac:dyDescent="0.25">
      <c r="B25" s="8" t="s">
        <v>3754</v>
      </c>
      <c r="C25" s="57" t="s">
        <v>3755</v>
      </c>
      <c r="D25" s="54" t="s">
        <v>3756</v>
      </c>
      <c r="E25" s="6" t="s">
        <v>127</v>
      </c>
      <c r="F25" s="19">
        <v>41720</v>
      </c>
      <c r="G25" s="24">
        <v>766.4</v>
      </c>
      <c r="H25" s="24">
        <v>0.87</v>
      </c>
      <c r="I25" s="31"/>
      <c r="J25" s="31"/>
      <c r="K25" s="35"/>
    </row>
    <row r="26" spans="2:11" x14ac:dyDescent="0.25">
      <c r="B26" s="8" t="s">
        <v>2420</v>
      </c>
      <c r="C26" s="57" t="s">
        <v>2421</v>
      </c>
      <c r="D26" s="54" t="s">
        <v>2422</v>
      </c>
      <c r="E26" s="6" t="s">
        <v>104</v>
      </c>
      <c r="F26" s="19">
        <v>106654</v>
      </c>
      <c r="G26" s="24">
        <v>766.26</v>
      </c>
      <c r="H26" s="24">
        <v>0.87</v>
      </c>
      <c r="I26" s="31"/>
      <c r="J26" s="31"/>
      <c r="K26" s="35"/>
    </row>
    <row r="27" spans="2:11" x14ac:dyDescent="0.25">
      <c r="B27" s="8" t="s">
        <v>3757</v>
      </c>
      <c r="C27" s="57" t="s">
        <v>3758</v>
      </c>
      <c r="D27" s="54" t="s">
        <v>3759</v>
      </c>
      <c r="E27" s="6" t="s">
        <v>163</v>
      </c>
      <c r="F27" s="19">
        <v>28526</v>
      </c>
      <c r="G27" s="24">
        <v>742.25</v>
      </c>
      <c r="H27" s="24">
        <v>0.85</v>
      </c>
      <c r="I27" s="31"/>
      <c r="J27" s="31"/>
      <c r="K27" s="35"/>
    </row>
    <row r="28" spans="2:11" x14ac:dyDescent="0.25">
      <c r="B28" s="8" t="s">
        <v>3760</v>
      </c>
      <c r="C28" s="57" t="s">
        <v>3761</v>
      </c>
      <c r="D28" s="54" t="s">
        <v>3762</v>
      </c>
      <c r="E28" s="6" t="s">
        <v>97</v>
      </c>
      <c r="F28" s="19">
        <v>8350</v>
      </c>
      <c r="G28" s="24">
        <v>707.53</v>
      </c>
      <c r="H28" s="24">
        <v>0.81</v>
      </c>
      <c r="I28" s="31"/>
      <c r="J28" s="31"/>
      <c r="K28" s="35"/>
    </row>
    <row r="29" spans="2:11" x14ac:dyDescent="0.25">
      <c r="B29" s="8" t="s">
        <v>3763</v>
      </c>
      <c r="C29" s="57" t="s">
        <v>3764</v>
      </c>
      <c r="D29" s="54" t="s">
        <v>3765</v>
      </c>
      <c r="E29" s="6" t="s">
        <v>272</v>
      </c>
      <c r="F29" s="19">
        <v>37992</v>
      </c>
      <c r="G29" s="24">
        <v>706.59</v>
      </c>
      <c r="H29" s="24">
        <v>0.81</v>
      </c>
      <c r="I29" s="31"/>
      <c r="J29" s="31"/>
      <c r="K29" s="35"/>
    </row>
    <row r="30" spans="2:11" x14ac:dyDescent="0.25">
      <c r="B30" s="8" t="s">
        <v>324</v>
      </c>
      <c r="C30" s="57" t="s">
        <v>325</v>
      </c>
      <c r="D30" s="54" t="s">
        <v>326</v>
      </c>
      <c r="E30" s="6" t="s">
        <v>78</v>
      </c>
      <c r="F30" s="19">
        <v>48327</v>
      </c>
      <c r="G30" s="24">
        <v>702.43</v>
      </c>
      <c r="H30" s="24">
        <v>0.8</v>
      </c>
      <c r="I30" s="31"/>
      <c r="J30" s="31"/>
      <c r="K30" s="35"/>
    </row>
    <row r="31" spans="2:11" x14ac:dyDescent="0.25">
      <c r="B31" s="8" t="s">
        <v>3766</v>
      </c>
      <c r="C31" s="57" t="s">
        <v>2789</v>
      </c>
      <c r="D31" s="54" t="s">
        <v>3767</v>
      </c>
      <c r="E31" s="6" t="s">
        <v>78</v>
      </c>
      <c r="F31" s="19">
        <v>247693</v>
      </c>
      <c r="G31" s="24">
        <v>696.51</v>
      </c>
      <c r="H31" s="24">
        <v>0.79</v>
      </c>
      <c r="I31" s="31"/>
      <c r="J31" s="31"/>
      <c r="K31" s="35"/>
    </row>
    <row r="32" spans="2:11" x14ac:dyDescent="0.25">
      <c r="B32" s="8" t="s">
        <v>3768</v>
      </c>
      <c r="C32" s="57" t="s">
        <v>3769</v>
      </c>
      <c r="D32" s="54" t="s">
        <v>3770</v>
      </c>
      <c r="E32" s="6" t="s">
        <v>313</v>
      </c>
      <c r="F32" s="19">
        <v>38382</v>
      </c>
      <c r="G32" s="24">
        <v>685.68</v>
      </c>
      <c r="H32" s="24">
        <v>0.78</v>
      </c>
      <c r="I32" s="31"/>
      <c r="J32" s="31"/>
      <c r="K32" s="35"/>
    </row>
    <row r="33" spans="2:11" x14ac:dyDescent="0.25">
      <c r="B33" s="8" t="s">
        <v>922</v>
      </c>
      <c r="C33" s="57" t="s">
        <v>923</v>
      </c>
      <c r="D33" s="54" t="s">
        <v>924</v>
      </c>
      <c r="E33" s="6" t="s">
        <v>163</v>
      </c>
      <c r="F33" s="19">
        <v>375116</v>
      </c>
      <c r="G33" s="24">
        <v>677.23</v>
      </c>
      <c r="H33" s="24">
        <v>0.77</v>
      </c>
      <c r="I33" s="31"/>
      <c r="J33" s="31"/>
      <c r="K33" s="35"/>
    </row>
    <row r="34" spans="2:11" x14ac:dyDescent="0.25">
      <c r="B34" s="8" t="s">
        <v>2056</v>
      </c>
      <c r="C34" s="57" t="s">
        <v>2057</v>
      </c>
      <c r="D34" s="54" t="s">
        <v>2058</v>
      </c>
      <c r="E34" s="6" t="s">
        <v>320</v>
      </c>
      <c r="F34" s="19">
        <v>98674</v>
      </c>
      <c r="G34" s="24">
        <v>677.15</v>
      </c>
      <c r="H34" s="24">
        <v>0.77</v>
      </c>
      <c r="I34" s="31"/>
      <c r="J34" s="31"/>
      <c r="K34" s="35"/>
    </row>
    <row r="35" spans="2:11" x14ac:dyDescent="0.25">
      <c r="B35" s="8" t="s">
        <v>128</v>
      </c>
      <c r="C35" s="57" t="s">
        <v>129</v>
      </c>
      <c r="D35" s="54" t="s">
        <v>130</v>
      </c>
      <c r="E35" s="6" t="s">
        <v>97</v>
      </c>
      <c r="F35" s="19">
        <v>5244</v>
      </c>
      <c r="G35" s="24">
        <v>677.08</v>
      </c>
      <c r="H35" s="24">
        <v>0.77</v>
      </c>
      <c r="I35" s="31"/>
      <c r="J35" s="31"/>
      <c r="K35" s="35"/>
    </row>
    <row r="36" spans="2:11" x14ac:dyDescent="0.25">
      <c r="B36" s="8" t="s">
        <v>3771</v>
      </c>
      <c r="C36" s="57" t="s">
        <v>3772</v>
      </c>
      <c r="D36" s="54" t="s">
        <v>3773</v>
      </c>
      <c r="E36" s="6" t="s">
        <v>810</v>
      </c>
      <c r="F36" s="19">
        <v>294054</v>
      </c>
      <c r="G36" s="24">
        <v>629.91999999999996</v>
      </c>
      <c r="H36" s="24">
        <v>0.72</v>
      </c>
      <c r="I36" s="31"/>
      <c r="J36" s="31"/>
      <c r="K36" s="35"/>
    </row>
    <row r="37" spans="2:11" x14ac:dyDescent="0.25">
      <c r="B37" s="8" t="s">
        <v>868</v>
      </c>
      <c r="C37" s="57" t="s">
        <v>869</v>
      </c>
      <c r="D37" s="54" t="s">
        <v>870</v>
      </c>
      <c r="E37" s="6" t="s">
        <v>112</v>
      </c>
      <c r="F37" s="19">
        <v>35337</v>
      </c>
      <c r="G37" s="24">
        <v>620.04</v>
      </c>
      <c r="H37" s="24">
        <v>0.71</v>
      </c>
      <c r="I37" s="31"/>
      <c r="J37" s="31"/>
      <c r="K37" s="35"/>
    </row>
    <row r="38" spans="2:11" x14ac:dyDescent="0.25">
      <c r="B38" s="8" t="s">
        <v>3774</v>
      </c>
      <c r="C38" s="57" t="s">
        <v>3775</v>
      </c>
      <c r="D38" s="54" t="s">
        <v>3776</v>
      </c>
      <c r="E38" s="6" t="s">
        <v>163</v>
      </c>
      <c r="F38" s="19">
        <v>62855</v>
      </c>
      <c r="G38" s="24">
        <v>616.07000000000005</v>
      </c>
      <c r="H38" s="24">
        <v>0.7</v>
      </c>
      <c r="I38" s="31"/>
      <c r="J38" s="31"/>
      <c r="K38" s="35"/>
    </row>
    <row r="39" spans="2:11" x14ac:dyDescent="0.25">
      <c r="B39" s="8" t="s">
        <v>149</v>
      </c>
      <c r="C39" s="57" t="s">
        <v>150</v>
      </c>
      <c r="D39" s="54" t="s">
        <v>151</v>
      </c>
      <c r="E39" s="6" t="s">
        <v>134</v>
      </c>
      <c r="F39" s="19">
        <v>30767</v>
      </c>
      <c r="G39" s="24">
        <v>614.83000000000004</v>
      </c>
      <c r="H39" s="24">
        <v>0.7</v>
      </c>
      <c r="I39" s="31"/>
      <c r="J39" s="31"/>
      <c r="K39" s="35"/>
    </row>
    <row r="40" spans="2:11" x14ac:dyDescent="0.25">
      <c r="B40" s="8" t="s">
        <v>2444</v>
      </c>
      <c r="C40" s="57" t="s">
        <v>2445</v>
      </c>
      <c r="D40" s="54" t="s">
        <v>2446</v>
      </c>
      <c r="E40" s="6" t="s">
        <v>320</v>
      </c>
      <c r="F40" s="19">
        <v>17172</v>
      </c>
      <c r="G40" s="24">
        <v>613.77</v>
      </c>
      <c r="H40" s="24">
        <v>0.7</v>
      </c>
      <c r="I40" s="31"/>
      <c r="J40" s="31"/>
      <c r="K40" s="35"/>
    </row>
    <row r="41" spans="2:11" x14ac:dyDescent="0.25">
      <c r="B41" s="8" t="s">
        <v>3777</v>
      </c>
      <c r="C41" s="57" t="s">
        <v>3778</v>
      </c>
      <c r="D41" s="54" t="s">
        <v>3779</v>
      </c>
      <c r="E41" s="6" t="s">
        <v>3780</v>
      </c>
      <c r="F41" s="19">
        <v>25982</v>
      </c>
      <c r="G41" s="24">
        <v>601.6</v>
      </c>
      <c r="H41" s="24">
        <v>0.69</v>
      </c>
      <c r="I41" s="31"/>
      <c r="J41" s="31"/>
      <c r="K41" s="35"/>
    </row>
    <row r="42" spans="2:11" x14ac:dyDescent="0.25">
      <c r="B42" s="8" t="s">
        <v>3781</v>
      </c>
      <c r="C42" s="57" t="s">
        <v>196</v>
      </c>
      <c r="D42" s="54" t="s">
        <v>3782</v>
      </c>
      <c r="E42" s="6" t="s">
        <v>197</v>
      </c>
      <c r="F42" s="19">
        <v>48754</v>
      </c>
      <c r="G42" s="24">
        <v>597.24</v>
      </c>
      <c r="H42" s="24">
        <v>0.68</v>
      </c>
      <c r="I42" s="31"/>
      <c r="J42" s="31"/>
      <c r="K42" s="35"/>
    </row>
    <row r="43" spans="2:11" x14ac:dyDescent="0.25">
      <c r="B43" s="8" t="s">
        <v>1840</v>
      </c>
      <c r="C43" s="57" t="s">
        <v>1841</v>
      </c>
      <c r="D43" s="54" t="s">
        <v>1842</v>
      </c>
      <c r="E43" s="6" t="s">
        <v>43</v>
      </c>
      <c r="F43" s="19">
        <v>355572</v>
      </c>
      <c r="G43" s="24">
        <v>594.09</v>
      </c>
      <c r="H43" s="24">
        <v>0.68</v>
      </c>
      <c r="I43" s="31"/>
      <c r="J43" s="31"/>
      <c r="K43" s="35"/>
    </row>
    <row r="44" spans="2:11" x14ac:dyDescent="0.25">
      <c r="B44" s="8" t="s">
        <v>3783</v>
      </c>
      <c r="C44" s="57" t="s">
        <v>3784</v>
      </c>
      <c r="D44" s="54" t="s">
        <v>3785</v>
      </c>
      <c r="E44" s="6" t="s">
        <v>78</v>
      </c>
      <c r="F44" s="19">
        <v>113316</v>
      </c>
      <c r="G44" s="24">
        <v>586.52</v>
      </c>
      <c r="H44" s="24">
        <v>0.67</v>
      </c>
      <c r="I44" s="31"/>
      <c r="J44" s="31"/>
      <c r="K44" s="35"/>
    </row>
    <row r="45" spans="2:11" x14ac:dyDescent="0.25">
      <c r="B45" s="8" t="s">
        <v>3786</v>
      </c>
      <c r="C45" s="57" t="s">
        <v>3787</v>
      </c>
      <c r="D45" s="54" t="s">
        <v>3788</v>
      </c>
      <c r="E45" s="6" t="s">
        <v>104</v>
      </c>
      <c r="F45" s="19">
        <v>37090</v>
      </c>
      <c r="G45" s="24">
        <v>578.38</v>
      </c>
      <c r="H45" s="24">
        <v>0.66</v>
      </c>
      <c r="I45" s="31"/>
      <c r="J45" s="31"/>
      <c r="K45" s="35"/>
    </row>
    <row r="46" spans="2:11" x14ac:dyDescent="0.25">
      <c r="B46" s="8" t="s">
        <v>3789</v>
      </c>
      <c r="C46" s="57" t="s">
        <v>3790</v>
      </c>
      <c r="D46" s="54" t="s">
        <v>3791</v>
      </c>
      <c r="E46" s="6" t="s">
        <v>47</v>
      </c>
      <c r="F46" s="19">
        <v>95763</v>
      </c>
      <c r="G46" s="24">
        <v>567.35</v>
      </c>
      <c r="H46" s="24">
        <v>0.65</v>
      </c>
      <c r="I46" s="31"/>
      <c r="J46" s="31"/>
      <c r="K46" s="35"/>
    </row>
    <row r="47" spans="2:11" x14ac:dyDescent="0.25">
      <c r="B47" s="8" t="s">
        <v>1937</v>
      </c>
      <c r="C47" s="57" t="s">
        <v>1938</v>
      </c>
      <c r="D47" s="54" t="s">
        <v>1939</v>
      </c>
      <c r="E47" s="6" t="s">
        <v>57</v>
      </c>
      <c r="F47" s="19">
        <v>47435</v>
      </c>
      <c r="G47" s="24">
        <v>557.69000000000005</v>
      </c>
      <c r="H47" s="24">
        <v>0.64</v>
      </c>
      <c r="I47" s="31"/>
      <c r="J47" s="31"/>
      <c r="K47" s="35"/>
    </row>
    <row r="48" spans="2:11" x14ac:dyDescent="0.25">
      <c r="B48" s="8" t="s">
        <v>2073</v>
      </c>
      <c r="C48" s="57" t="s">
        <v>2074</v>
      </c>
      <c r="D48" s="54" t="s">
        <v>2075</v>
      </c>
      <c r="E48" s="6" t="s">
        <v>78</v>
      </c>
      <c r="F48" s="19">
        <v>268105</v>
      </c>
      <c r="G48" s="24">
        <v>557.39</v>
      </c>
      <c r="H48" s="24">
        <v>0.64</v>
      </c>
      <c r="I48" s="31"/>
      <c r="J48" s="31"/>
      <c r="K48" s="35"/>
    </row>
    <row r="49" spans="2:11" x14ac:dyDescent="0.25">
      <c r="B49" s="8" t="s">
        <v>2059</v>
      </c>
      <c r="C49" s="57" t="s">
        <v>2060</v>
      </c>
      <c r="D49" s="54" t="s">
        <v>2061</v>
      </c>
      <c r="E49" s="6" t="s">
        <v>47</v>
      </c>
      <c r="F49" s="19">
        <v>80616</v>
      </c>
      <c r="G49" s="24">
        <v>556.49</v>
      </c>
      <c r="H49" s="24">
        <v>0.63</v>
      </c>
      <c r="I49" s="31"/>
      <c r="J49" s="31"/>
      <c r="K49" s="35"/>
    </row>
    <row r="50" spans="2:11" x14ac:dyDescent="0.25">
      <c r="B50" s="8" t="s">
        <v>431</v>
      </c>
      <c r="C50" s="57" t="s">
        <v>432</v>
      </c>
      <c r="D50" s="54" t="s">
        <v>433</v>
      </c>
      <c r="E50" s="6" t="s">
        <v>43</v>
      </c>
      <c r="F50" s="19">
        <v>562260</v>
      </c>
      <c r="G50" s="24">
        <v>546.29</v>
      </c>
      <c r="H50" s="24">
        <v>0.62</v>
      </c>
      <c r="I50" s="31"/>
      <c r="J50" s="31"/>
      <c r="K50" s="35"/>
    </row>
    <row r="51" spans="2:11" x14ac:dyDescent="0.25">
      <c r="B51" s="8" t="s">
        <v>3792</v>
      </c>
      <c r="C51" s="57" t="s">
        <v>3793</v>
      </c>
      <c r="D51" s="54" t="s">
        <v>3794</v>
      </c>
      <c r="E51" s="6" t="s">
        <v>393</v>
      </c>
      <c r="F51" s="19">
        <v>62537</v>
      </c>
      <c r="G51" s="24">
        <v>545.85</v>
      </c>
      <c r="H51" s="24">
        <v>0.62</v>
      </c>
      <c r="I51" s="31"/>
      <c r="J51" s="31"/>
      <c r="K51" s="35"/>
    </row>
    <row r="52" spans="2:11" x14ac:dyDescent="0.25">
      <c r="B52" s="8" t="s">
        <v>509</v>
      </c>
      <c r="C52" s="57" t="s">
        <v>510</v>
      </c>
      <c r="D52" s="54" t="s">
        <v>511</v>
      </c>
      <c r="E52" s="6" t="s">
        <v>163</v>
      </c>
      <c r="F52" s="19">
        <v>84375</v>
      </c>
      <c r="G52" s="24">
        <v>543.75</v>
      </c>
      <c r="H52" s="24">
        <v>0.62</v>
      </c>
      <c r="I52" s="31"/>
      <c r="J52" s="31"/>
      <c r="K52" s="35"/>
    </row>
    <row r="53" spans="2:11" x14ac:dyDescent="0.25">
      <c r="B53" s="8" t="s">
        <v>859</v>
      </c>
      <c r="C53" s="57" t="s">
        <v>860</v>
      </c>
      <c r="D53" s="54" t="s">
        <v>861</v>
      </c>
      <c r="E53" s="6" t="s">
        <v>300</v>
      </c>
      <c r="F53" s="19">
        <v>41195</v>
      </c>
      <c r="G53" s="24">
        <v>538.95000000000005</v>
      </c>
      <c r="H53" s="24">
        <v>0.61</v>
      </c>
      <c r="I53" s="31"/>
      <c r="J53" s="31"/>
      <c r="K53" s="35"/>
    </row>
    <row r="54" spans="2:11" x14ac:dyDescent="0.25">
      <c r="B54" s="8" t="s">
        <v>3795</v>
      </c>
      <c r="C54" s="57" t="s">
        <v>3796</v>
      </c>
      <c r="D54" s="54" t="s">
        <v>3797</v>
      </c>
      <c r="E54" s="6" t="s">
        <v>57</v>
      </c>
      <c r="F54" s="19">
        <v>338522</v>
      </c>
      <c r="G54" s="24">
        <v>531.34</v>
      </c>
      <c r="H54" s="24">
        <v>0.61</v>
      </c>
      <c r="I54" s="31"/>
      <c r="J54" s="31"/>
      <c r="K54" s="35"/>
    </row>
    <row r="55" spans="2:11" x14ac:dyDescent="0.25">
      <c r="B55" s="8" t="s">
        <v>3798</v>
      </c>
      <c r="C55" s="57" t="s">
        <v>3799</v>
      </c>
      <c r="D55" s="54" t="s">
        <v>3800</v>
      </c>
      <c r="E55" s="6" t="s">
        <v>57</v>
      </c>
      <c r="F55" s="19">
        <v>59801</v>
      </c>
      <c r="G55" s="24">
        <v>530.38</v>
      </c>
      <c r="H55" s="24">
        <v>0.6</v>
      </c>
      <c r="I55" s="31"/>
      <c r="J55" s="31"/>
      <c r="K55" s="35"/>
    </row>
    <row r="56" spans="2:11" x14ac:dyDescent="0.25">
      <c r="B56" s="8" t="s">
        <v>3801</v>
      </c>
      <c r="C56" s="57" t="s">
        <v>3802</v>
      </c>
      <c r="D56" s="54" t="s">
        <v>3803</v>
      </c>
      <c r="E56" s="6" t="s">
        <v>3804</v>
      </c>
      <c r="F56" s="19">
        <v>37216</v>
      </c>
      <c r="G56" s="24">
        <v>525.9</v>
      </c>
      <c r="H56" s="24">
        <v>0.6</v>
      </c>
      <c r="I56" s="31"/>
      <c r="J56" s="31"/>
      <c r="K56" s="35"/>
    </row>
    <row r="57" spans="2:11" x14ac:dyDescent="0.25">
      <c r="B57" s="8" t="s">
        <v>1837</v>
      </c>
      <c r="C57" s="57" t="s">
        <v>1838</v>
      </c>
      <c r="D57" s="54" t="s">
        <v>1839</v>
      </c>
      <c r="E57" s="6" t="s">
        <v>112</v>
      </c>
      <c r="F57" s="19">
        <v>44963</v>
      </c>
      <c r="G57" s="24">
        <v>524.65</v>
      </c>
      <c r="H57" s="24">
        <v>0.6</v>
      </c>
      <c r="I57" s="31"/>
      <c r="J57" s="31"/>
      <c r="K57" s="35"/>
    </row>
    <row r="58" spans="2:11" x14ac:dyDescent="0.25">
      <c r="B58" s="8" t="s">
        <v>1584</v>
      </c>
      <c r="C58" s="57" t="s">
        <v>1585</v>
      </c>
      <c r="D58" s="54" t="s">
        <v>1586</v>
      </c>
      <c r="E58" s="6" t="s">
        <v>78</v>
      </c>
      <c r="F58" s="19">
        <v>28200</v>
      </c>
      <c r="G58" s="24">
        <v>522.57000000000005</v>
      </c>
      <c r="H58" s="24">
        <v>0.6</v>
      </c>
      <c r="I58" s="31"/>
      <c r="J58" s="31"/>
      <c r="K58" s="35"/>
    </row>
    <row r="59" spans="2:11" x14ac:dyDescent="0.25">
      <c r="B59" s="8" t="s">
        <v>1866</v>
      </c>
      <c r="C59" s="57" t="s">
        <v>1867</v>
      </c>
      <c r="D59" s="54" t="s">
        <v>1868</v>
      </c>
      <c r="E59" s="6" t="s">
        <v>90</v>
      </c>
      <c r="F59" s="19">
        <v>162722</v>
      </c>
      <c r="G59" s="24">
        <v>518.6</v>
      </c>
      <c r="H59" s="24">
        <v>0.59</v>
      </c>
      <c r="I59" s="31"/>
      <c r="J59" s="31"/>
      <c r="K59" s="35"/>
    </row>
    <row r="60" spans="2:11" x14ac:dyDescent="0.25">
      <c r="B60" s="8" t="s">
        <v>3805</v>
      </c>
      <c r="C60" s="57" t="s">
        <v>3806</v>
      </c>
      <c r="D60" s="54" t="s">
        <v>3807</v>
      </c>
      <c r="E60" s="6" t="s">
        <v>272</v>
      </c>
      <c r="F60" s="19">
        <v>13286</v>
      </c>
      <c r="G60" s="24">
        <v>511.96</v>
      </c>
      <c r="H60" s="24">
        <v>0.57999999999999996</v>
      </c>
      <c r="I60" s="31"/>
      <c r="J60" s="31"/>
      <c r="K60" s="35"/>
    </row>
    <row r="61" spans="2:11" x14ac:dyDescent="0.25">
      <c r="B61" s="8" t="s">
        <v>880</v>
      </c>
      <c r="C61" s="57" t="s">
        <v>881</v>
      </c>
      <c r="D61" s="54" t="s">
        <v>882</v>
      </c>
      <c r="E61" s="6" t="s">
        <v>112</v>
      </c>
      <c r="F61" s="19">
        <v>62993</v>
      </c>
      <c r="G61" s="24">
        <v>506.46</v>
      </c>
      <c r="H61" s="24">
        <v>0.57999999999999996</v>
      </c>
      <c r="I61" s="31"/>
      <c r="J61" s="31"/>
      <c r="K61" s="35"/>
    </row>
    <row r="62" spans="2:11" x14ac:dyDescent="0.25">
      <c r="B62" s="8" t="s">
        <v>850</v>
      </c>
      <c r="C62" s="57" t="s">
        <v>851</v>
      </c>
      <c r="D62" s="54" t="s">
        <v>852</v>
      </c>
      <c r="E62" s="6" t="s">
        <v>300</v>
      </c>
      <c r="F62" s="19">
        <v>24161</v>
      </c>
      <c r="G62" s="24">
        <v>503.6</v>
      </c>
      <c r="H62" s="24">
        <v>0.56999999999999995</v>
      </c>
      <c r="I62" s="31"/>
      <c r="J62" s="31"/>
      <c r="K62" s="35"/>
    </row>
    <row r="63" spans="2:11" x14ac:dyDescent="0.25">
      <c r="B63" s="8" t="s">
        <v>894</v>
      </c>
      <c r="C63" s="57" t="s">
        <v>895</v>
      </c>
      <c r="D63" s="54" t="s">
        <v>896</v>
      </c>
      <c r="E63" s="6" t="s">
        <v>123</v>
      </c>
      <c r="F63" s="19">
        <v>308340</v>
      </c>
      <c r="G63" s="24">
        <v>501.36</v>
      </c>
      <c r="H63" s="24">
        <v>0.56999999999999995</v>
      </c>
      <c r="I63" s="31"/>
      <c r="J63" s="31"/>
      <c r="K63" s="35"/>
    </row>
    <row r="64" spans="2:11" x14ac:dyDescent="0.25">
      <c r="B64" s="8" t="s">
        <v>3808</v>
      </c>
      <c r="C64" s="57" t="s">
        <v>3809</v>
      </c>
      <c r="D64" s="54" t="s">
        <v>3810</v>
      </c>
      <c r="E64" s="6" t="s">
        <v>253</v>
      </c>
      <c r="F64" s="19">
        <v>442680</v>
      </c>
      <c r="G64" s="24">
        <v>500.98</v>
      </c>
      <c r="H64" s="24">
        <v>0.56999999999999995</v>
      </c>
      <c r="I64" s="31"/>
      <c r="J64" s="31"/>
      <c r="K64" s="35"/>
    </row>
    <row r="65" spans="2:11" x14ac:dyDescent="0.25">
      <c r="B65" s="8" t="s">
        <v>818</v>
      </c>
      <c r="C65" s="57" t="s">
        <v>819</v>
      </c>
      <c r="D65" s="54" t="s">
        <v>820</v>
      </c>
      <c r="E65" s="6" t="s">
        <v>502</v>
      </c>
      <c r="F65" s="19">
        <v>34969</v>
      </c>
      <c r="G65" s="24">
        <v>499.13</v>
      </c>
      <c r="H65" s="24">
        <v>0.56999999999999995</v>
      </c>
      <c r="I65" s="31"/>
      <c r="J65" s="31"/>
      <c r="K65" s="35"/>
    </row>
    <row r="66" spans="2:11" x14ac:dyDescent="0.25">
      <c r="B66" s="8" t="s">
        <v>3811</v>
      </c>
      <c r="C66" s="57" t="s">
        <v>198</v>
      </c>
      <c r="D66" s="54" t="s">
        <v>3812</v>
      </c>
      <c r="E66" s="6" t="s">
        <v>108</v>
      </c>
      <c r="F66" s="19">
        <v>16474</v>
      </c>
      <c r="G66" s="24">
        <v>481.5</v>
      </c>
      <c r="H66" s="24">
        <v>0.55000000000000004</v>
      </c>
      <c r="I66" s="31"/>
      <c r="J66" s="31"/>
      <c r="K66" s="35"/>
    </row>
    <row r="67" spans="2:11" x14ac:dyDescent="0.25">
      <c r="B67" s="8" t="s">
        <v>3813</v>
      </c>
      <c r="C67" s="57" t="s">
        <v>3814</v>
      </c>
      <c r="D67" s="54" t="s">
        <v>3815</v>
      </c>
      <c r="E67" s="6" t="s">
        <v>116</v>
      </c>
      <c r="F67" s="19">
        <v>239872</v>
      </c>
      <c r="G67" s="24">
        <v>481.21</v>
      </c>
      <c r="H67" s="24">
        <v>0.55000000000000004</v>
      </c>
      <c r="I67" s="31"/>
      <c r="J67" s="31"/>
      <c r="K67" s="35"/>
    </row>
    <row r="68" spans="2:11" x14ac:dyDescent="0.25">
      <c r="B68" s="8" t="s">
        <v>3816</v>
      </c>
      <c r="C68" s="57" t="s">
        <v>3817</v>
      </c>
      <c r="D68" s="54" t="s">
        <v>3818</v>
      </c>
      <c r="E68" s="6" t="s">
        <v>112</v>
      </c>
      <c r="F68" s="19">
        <v>301821</v>
      </c>
      <c r="G68" s="24">
        <v>474.58</v>
      </c>
      <c r="H68" s="24">
        <v>0.54</v>
      </c>
      <c r="I68" s="31"/>
      <c r="J68" s="31"/>
      <c r="K68" s="35"/>
    </row>
    <row r="69" spans="2:11" x14ac:dyDescent="0.25">
      <c r="B69" s="8" t="s">
        <v>3819</v>
      </c>
      <c r="C69" s="57" t="s">
        <v>3820</v>
      </c>
      <c r="D69" s="54" t="s">
        <v>3821</v>
      </c>
      <c r="E69" s="6" t="s">
        <v>47</v>
      </c>
      <c r="F69" s="19">
        <v>44147</v>
      </c>
      <c r="G69" s="24">
        <v>471.53</v>
      </c>
      <c r="H69" s="24">
        <v>0.54</v>
      </c>
      <c r="I69" s="31"/>
      <c r="J69" s="31"/>
      <c r="K69" s="35"/>
    </row>
    <row r="70" spans="2:11" x14ac:dyDescent="0.25">
      <c r="B70" s="8" t="s">
        <v>3822</v>
      </c>
      <c r="C70" s="57" t="s">
        <v>3823</v>
      </c>
      <c r="D70" s="54" t="s">
        <v>3824</v>
      </c>
      <c r="E70" s="6" t="s">
        <v>57</v>
      </c>
      <c r="F70" s="19">
        <v>717311</v>
      </c>
      <c r="G70" s="24">
        <v>465.32</v>
      </c>
      <c r="H70" s="24">
        <v>0.53</v>
      </c>
      <c r="I70" s="31"/>
      <c r="J70" s="31"/>
      <c r="K70" s="35"/>
    </row>
    <row r="71" spans="2:11" x14ac:dyDescent="0.25">
      <c r="B71" s="8" t="s">
        <v>2435</v>
      </c>
      <c r="C71" s="57" t="s">
        <v>2436</v>
      </c>
      <c r="D71" s="54" t="s">
        <v>2437</v>
      </c>
      <c r="E71" s="6" t="s">
        <v>104</v>
      </c>
      <c r="F71" s="19">
        <v>12836</v>
      </c>
      <c r="G71" s="24">
        <v>463.21</v>
      </c>
      <c r="H71" s="24">
        <v>0.53</v>
      </c>
      <c r="I71" s="31"/>
      <c r="J71" s="31"/>
      <c r="K71" s="35"/>
    </row>
    <row r="72" spans="2:11" x14ac:dyDescent="0.25">
      <c r="B72" s="8" t="s">
        <v>3825</v>
      </c>
      <c r="C72" s="57" t="s">
        <v>3826</v>
      </c>
      <c r="D72" s="54" t="s">
        <v>3827</v>
      </c>
      <c r="E72" s="6" t="s">
        <v>320</v>
      </c>
      <c r="F72" s="19">
        <v>117239</v>
      </c>
      <c r="G72" s="24">
        <v>462.16</v>
      </c>
      <c r="H72" s="24">
        <v>0.53</v>
      </c>
      <c r="I72" s="31"/>
      <c r="J72" s="31"/>
      <c r="K72" s="35"/>
    </row>
    <row r="73" spans="2:11" x14ac:dyDescent="0.25">
      <c r="B73" s="8" t="s">
        <v>360</v>
      </c>
      <c r="C73" s="57" t="s">
        <v>361</v>
      </c>
      <c r="D73" s="54" t="s">
        <v>362</v>
      </c>
      <c r="E73" s="6" t="s">
        <v>104</v>
      </c>
      <c r="F73" s="19">
        <v>141258</v>
      </c>
      <c r="G73" s="24">
        <v>459.72</v>
      </c>
      <c r="H73" s="24">
        <v>0.52</v>
      </c>
      <c r="I73" s="31"/>
      <c r="J73" s="31"/>
      <c r="K73" s="35"/>
    </row>
    <row r="74" spans="2:11" x14ac:dyDescent="0.25">
      <c r="B74" s="8" t="s">
        <v>3828</v>
      </c>
      <c r="C74" s="57" t="s">
        <v>3829</v>
      </c>
      <c r="D74" s="54" t="s">
        <v>3830</v>
      </c>
      <c r="E74" s="6" t="s">
        <v>78</v>
      </c>
      <c r="F74" s="19">
        <v>57898</v>
      </c>
      <c r="G74" s="24">
        <v>459.28</v>
      </c>
      <c r="H74" s="24">
        <v>0.52</v>
      </c>
      <c r="I74" s="31"/>
      <c r="J74" s="31"/>
      <c r="K74" s="35"/>
    </row>
    <row r="75" spans="2:11" x14ac:dyDescent="0.25">
      <c r="B75" s="8" t="s">
        <v>737</v>
      </c>
      <c r="C75" s="57" t="s">
        <v>738</v>
      </c>
      <c r="D75" s="54" t="s">
        <v>739</v>
      </c>
      <c r="E75" s="6" t="s">
        <v>155</v>
      </c>
      <c r="F75" s="19">
        <v>105231</v>
      </c>
      <c r="G75" s="24">
        <v>451.76</v>
      </c>
      <c r="H75" s="24">
        <v>0.52</v>
      </c>
      <c r="I75" s="31"/>
      <c r="J75" s="31"/>
      <c r="K75" s="35"/>
    </row>
    <row r="76" spans="2:11" x14ac:dyDescent="0.25">
      <c r="B76" s="8" t="s">
        <v>3831</v>
      </c>
      <c r="C76" s="57" t="s">
        <v>3832</v>
      </c>
      <c r="D76" s="54" t="s">
        <v>3833</v>
      </c>
      <c r="E76" s="6" t="s">
        <v>1999</v>
      </c>
      <c r="F76" s="19">
        <v>14961</v>
      </c>
      <c r="G76" s="24">
        <v>449.04</v>
      </c>
      <c r="H76" s="24">
        <v>0.51</v>
      </c>
      <c r="I76" s="31"/>
      <c r="J76" s="31"/>
      <c r="K76" s="35"/>
    </row>
    <row r="77" spans="2:11" x14ac:dyDescent="0.25">
      <c r="B77" s="8" t="s">
        <v>3834</v>
      </c>
      <c r="C77" s="57" t="s">
        <v>3835</v>
      </c>
      <c r="D77" s="54" t="s">
        <v>3836</v>
      </c>
      <c r="E77" s="6" t="s">
        <v>138</v>
      </c>
      <c r="F77" s="19">
        <v>50103</v>
      </c>
      <c r="G77" s="24">
        <v>445.92</v>
      </c>
      <c r="H77" s="24">
        <v>0.51</v>
      </c>
      <c r="I77" s="31"/>
      <c r="J77" s="31"/>
      <c r="K77" s="35"/>
    </row>
    <row r="78" spans="2:11" x14ac:dyDescent="0.25">
      <c r="B78" s="8" t="s">
        <v>2132</v>
      </c>
      <c r="C78" s="57" t="s">
        <v>2133</v>
      </c>
      <c r="D78" s="54" t="s">
        <v>2134</v>
      </c>
      <c r="E78" s="6" t="s">
        <v>393</v>
      </c>
      <c r="F78" s="19">
        <v>27865</v>
      </c>
      <c r="G78" s="24">
        <v>444.98</v>
      </c>
      <c r="H78" s="24">
        <v>0.51</v>
      </c>
      <c r="I78" s="31"/>
      <c r="J78" s="31"/>
      <c r="K78" s="35"/>
    </row>
    <row r="79" spans="2:11" x14ac:dyDescent="0.25">
      <c r="B79" s="8" t="s">
        <v>1599</v>
      </c>
      <c r="C79" s="57" t="s">
        <v>3837</v>
      </c>
      <c r="D79" s="54" t="s">
        <v>3838</v>
      </c>
      <c r="E79" s="6" t="s">
        <v>272</v>
      </c>
      <c r="F79" s="19">
        <v>60951</v>
      </c>
      <c r="G79" s="24">
        <v>444.12</v>
      </c>
      <c r="H79" s="24">
        <v>0.51</v>
      </c>
      <c r="I79" s="31"/>
      <c r="J79" s="31"/>
      <c r="K79" s="35"/>
    </row>
    <row r="80" spans="2:11" x14ac:dyDescent="0.25">
      <c r="B80" s="8" t="s">
        <v>3839</v>
      </c>
      <c r="C80" s="57" t="s">
        <v>3840</v>
      </c>
      <c r="D80" s="54" t="s">
        <v>3841</v>
      </c>
      <c r="E80" s="6" t="s">
        <v>57</v>
      </c>
      <c r="F80" s="19">
        <v>162916</v>
      </c>
      <c r="G80" s="24">
        <v>439.3</v>
      </c>
      <c r="H80" s="24">
        <v>0.5</v>
      </c>
      <c r="I80" s="31"/>
      <c r="J80" s="31"/>
      <c r="K80" s="35"/>
    </row>
    <row r="81" spans="2:11" x14ac:dyDescent="0.25">
      <c r="B81" s="8" t="s">
        <v>3842</v>
      </c>
      <c r="C81" s="57" t="s">
        <v>1364</v>
      </c>
      <c r="D81" s="54" t="s">
        <v>3843</v>
      </c>
      <c r="E81" s="6" t="s">
        <v>163</v>
      </c>
      <c r="F81" s="19">
        <v>70917</v>
      </c>
      <c r="G81" s="24">
        <v>435.82</v>
      </c>
      <c r="H81" s="24">
        <v>0.5</v>
      </c>
      <c r="I81" s="31"/>
      <c r="J81" s="31"/>
      <c r="K81" s="35"/>
    </row>
    <row r="82" spans="2:11" x14ac:dyDescent="0.25">
      <c r="B82" s="8" t="s">
        <v>3844</v>
      </c>
      <c r="C82" s="57" t="s">
        <v>3845</v>
      </c>
      <c r="D82" s="54" t="s">
        <v>3846</v>
      </c>
      <c r="E82" s="6" t="s">
        <v>3847</v>
      </c>
      <c r="F82" s="19">
        <v>22325</v>
      </c>
      <c r="G82" s="24">
        <v>431</v>
      </c>
      <c r="H82" s="24">
        <v>0.49</v>
      </c>
      <c r="I82" s="31"/>
      <c r="J82" s="31"/>
      <c r="K82" s="35"/>
    </row>
    <row r="83" spans="2:11" x14ac:dyDescent="0.25">
      <c r="B83" s="8" t="s">
        <v>2450</v>
      </c>
      <c r="C83" s="57" t="s">
        <v>2451</v>
      </c>
      <c r="D83" s="54" t="s">
        <v>2452</v>
      </c>
      <c r="E83" s="6" t="s">
        <v>393</v>
      </c>
      <c r="F83" s="19">
        <v>142411</v>
      </c>
      <c r="G83" s="24">
        <v>422.32</v>
      </c>
      <c r="H83" s="24">
        <v>0.48</v>
      </c>
      <c r="I83" s="31"/>
      <c r="J83" s="31"/>
      <c r="K83" s="35"/>
    </row>
    <row r="84" spans="2:11" x14ac:dyDescent="0.25">
      <c r="B84" s="8" t="s">
        <v>3848</v>
      </c>
      <c r="C84" s="57" t="s">
        <v>3849</v>
      </c>
      <c r="D84" s="54" t="s">
        <v>3850</v>
      </c>
      <c r="E84" s="6" t="s">
        <v>272</v>
      </c>
      <c r="F84" s="19">
        <v>61215</v>
      </c>
      <c r="G84" s="24">
        <v>421.92</v>
      </c>
      <c r="H84" s="24">
        <v>0.48</v>
      </c>
      <c r="I84" s="31"/>
      <c r="J84" s="31"/>
      <c r="K84" s="35"/>
    </row>
    <row r="85" spans="2:11" x14ac:dyDescent="0.25">
      <c r="B85" s="8" t="s">
        <v>3851</v>
      </c>
      <c r="C85" s="57" t="s">
        <v>3852</v>
      </c>
      <c r="D85" s="54" t="s">
        <v>3853</v>
      </c>
      <c r="E85" s="6" t="s">
        <v>78</v>
      </c>
      <c r="F85" s="19">
        <v>6510</v>
      </c>
      <c r="G85" s="24">
        <v>421.5</v>
      </c>
      <c r="H85" s="24">
        <v>0.48</v>
      </c>
      <c r="I85" s="31"/>
      <c r="J85" s="31"/>
      <c r="K85" s="35"/>
    </row>
    <row r="86" spans="2:11" x14ac:dyDescent="0.25">
      <c r="B86" s="8" t="s">
        <v>3854</v>
      </c>
      <c r="C86" s="57" t="s">
        <v>3855</v>
      </c>
      <c r="D86" s="54" t="s">
        <v>3856</v>
      </c>
      <c r="E86" s="6" t="s">
        <v>159</v>
      </c>
      <c r="F86" s="19">
        <v>9481</v>
      </c>
      <c r="G86" s="24">
        <v>420.77</v>
      </c>
      <c r="H86" s="24">
        <v>0.48</v>
      </c>
      <c r="I86" s="31"/>
      <c r="J86" s="31"/>
      <c r="K86" s="35"/>
    </row>
    <row r="87" spans="2:11" x14ac:dyDescent="0.25">
      <c r="B87" s="8" t="s">
        <v>3857</v>
      </c>
      <c r="C87" s="57" t="s">
        <v>3858</v>
      </c>
      <c r="D87" s="54" t="s">
        <v>3859</v>
      </c>
      <c r="E87" s="6" t="s">
        <v>47</v>
      </c>
      <c r="F87" s="19">
        <v>56090</v>
      </c>
      <c r="G87" s="24">
        <v>419.19</v>
      </c>
      <c r="H87" s="24">
        <v>0.48</v>
      </c>
      <c r="I87" s="31"/>
      <c r="J87" s="31"/>
      <c r="K87" s="35"/>
    </row>
    <row r="88" spans="2:11" x14ac:dyDescent="0.25">
      <c r="B88" s="8" t="s">
        <v>3860</v>
      </c>
      <c r="C88" s="57" t="s">
        <v>3861</v>
      </c>
      <c r="D88" s="54" t="s">
        <v>3862</v>
      </c>
      <c r="E88" s="6" t="s">
        <v>43</v>
      </c>
      <c r="F88" s="19">
        <v>908270</v>
      </c>
      <c r="G88" s="24">
        <v>409.18</v>
      </c>
      <c r="H88" s="24">
        <v>0.47</v>
      </c>
      <c r="I88" s="31"/>
      <c r="J88" s="31"/>
      <c r="K88" s="35"/>
    </row>
    <row r="89" spans="2:11" x14ac:dyDescent="0.25">
      <c r="B89" s="8" t="s">
        <v>3863</v>
      </c>
      <c r="C89" s="57" t="s">
        <v>3864</v>
      </c>
      <c r="D89" s="54" t="s">
        <v>3865</v>
      </c>
      <c r="E89" s="6" t="s">
        <v>134</v>
      </c>
      <c r="F89" s="19">
        <v>9004</v>
      </c>
      <c r="G89" s="24">
        <v>407.14</v>
      </c>
      <c r="H89" s="24">
        <v>0.46</v>
      </c>
      <c r="I89" s="31"/>
      <c r="J89" s="31"/>
      <c r="K89" s="35"/>
    </row>
    <row r="90" spans="2:11" x14ac:dyDescent="0.25">
      <c r="B90" s="8" t="s">
        <v>3866</v>
      </c>
      <c r="C90" s="57" t="s">
        <v>3867</v>
      </c>
      <c r="D90" s="54" t="s">
        <v>3868</v>
      </c>
      <c r="E90" s="6" t="s">
        <v>97</v>
      </c>
      <c r="F90" s="19">
        <v>283918</v>
      </c>
      <c r="G90" s="24">
        <v>402.77</v>
      </c>
      <c r="H90" s="24">
        <v>0.46</v>
      </c>
      <c r="I90" s="31"/>
      <c r="J90" s="31"/>
      <c r="K90" s="35"/>
    </row>
    <row r="91" spans="2:11" x14ac:dyDescent="0.25">
      <c r="B91" s="8" t="s">
        <v>2514</v>
      </c>
      <c r="C91" s="57" t="s">
        <v>2515</v>
      </c>
      <c r="D91" s="54" t="s">
        <v>2516</v>
      </c>
      <c r="E91" s="6" t="s">
        <v>300</v>
      </c>
      <c r="F91" s="19">
        <v>33376</v>
      </c>
      <c r="G91" s="24">
        <v>402.1</v>
      </c>
      <c r="H91" s="24">
        <v>0.46</v>
      </c>
      <c r="I91" s="31"/>
      <c r="J91" s="31"/>
      <c r="K91" s="35"/>
    </row>
    <row r="92" spans="2:11" x14ac:dyDescent="0.25">
      <c r="B92" s="8" t="s">
        <v>3869</v>
      </c>
      <c r="C92" s="57" t="s">
        <v>3870</v>
      </c>
      <c r="D92" s="54" t="s">
        <v>3871</v>
      </c>
      <c r="E92" s="6" t="s">
        <v>378</v>
      </c>
      <c r="F92" s="19">
        <v>68259</v>
      </c>
      <c r="G92" s="24">
        <v>400.61</v>
      </c>
      <c r="H92" s="24">
        <v>0.46</v>
      </c>
      <c r="I92" s="31"/>
      <c r="J92" s="31"/>
      <c r="K92" s="35"/>
    </row>
    <row r="93" spans="2:11" x14ac:dyDescent="0.25">
      <c r="B93" s="8" t="s">
        <v>811</v>
      </c>
      <c r="C93" s="57" t="s">
        <v>812</v>
      </c>
      <c r="D93" s="54" t="s">
        <v>813</v>
      </c>
      <c r="E93" s="6" t="s">
        <v>148</v>
      </c>
      <c r="F93" s="19">
        <v>14842</v>
      </c>
      <c r="G93" s="24">
        <v>397.89</v>
      </c>
      <c r="H93" s="24">
        <v>0.45</v>
      </c>
      <c r="I93" s="31"/>
      <c r="J93" s="31"/>
      <c r="K93" s="35"/>
    </row>
    <row r="94" spans="2:11" x14ac:dyDescent="0.25">
      <c r="B94" s="8" t="s">
        <v>3872</v>
      </c>
      <c r="C94" s="57" t="s">
        <v>1629</v>
      </c>
      <c r="D94" s="54" t="s">
        <v>3873</v>
      </c>
      <c r="E94" s="6" t="s">
        <v>78</v>
      </c>
      <c r="F94" s="19">
        <v>50133</v>
      </c>
      <c r="G94" s="24">
        <v>393.44</v>
      </c>
      <c r="H94" s="24">
        <v>0.45</v>
      </c>
      <c r="I94" s="31"/>
      <c r="J94" s="31"/>
      <c r="K94" s="35"/>
    </row>
    <row r="95" spans="2:11" x14ac:dyDescent="0.25">
      <c r="B95" s="8" t="s">
        <v>783</v>
      </c>
      <c r="C95" s="57" t="s">
        <v>784</v>
      </c>
      <c r="D95" s="54" t="s">
        <v>785</v>
      </c>
      <c r="E95" s="6" t="s">
        <v>134</v>
      </c>
      <c r="F95" s="19">
        <v>90386</v>
      </c>
      <c r="G95" s="24">
        <v>389.65</v>
      </c>
      <c r="H95" s="24">
        <v>0.44</v>
      </c>
      <c r="I95" s="31"/>
      <c r="J95" s="31"/>
      <c r="K95" s="35"/>
    </row>
    <row r="96" spans="2:11" x14ac:dyDescent="0.25">
      <c r="B96" s="8" t="s">
        <v>3874</v>
      </c>
      <c r="C96" s="57" t="s">
        <v>3875</v>
      </c>
      <c r="D96" s="54" t="s">
        <v>3876</v>
      </c>
      <c r="E96" s="6" t="s">
        <v>57</v>
      </c>
      <c r="F96" s="19">
        <v>54259</v>
      </c>
      <c r="G96" s="24">
        <v>387.08</v>
      </c>
      <c r="H96" s="24">
        <v>0.44</v>
      </c>
      <c r="I96" s="31"/>
      <c r="J96" s="31"/>
      <c r="K96" s="35"/>
    </row>
    <row r="97" spans="2:11" x14ac:dyDescent="0.25">
      <c r="B97" s="8" t="s">
        <v>1026</v>
      </c>
      <c r="C97" s="57" t="s">
        <v>1027</v>
      </c>
      <c r="D97" s="54" t="s">
        <v>1028</v>
      </c>
      <c r="E97" s="6" t="s">
        <v>443</v>
      </c>
      <c r="F97" s="19">
        <v>50079</v>
      </c>
      <c r="G97" s="24">
        <v>382.48</v>
      </c>
      <c r="H97" s="24">
        <v>0.44</v>
      </c>
      <c r="I97" s="31"/>
      <c r="J97" s="31"/>
      <c r="K97" s="35"/>
    </row>
    <row r="98" spans="2:11" x14ac:dyDescent="0.25">
      <c r="B98" s="8" t="s">
        <v>2123</v>
      </c>
      <c r="C98" s="57" t="s">
        <v>2124</v>
      </c>
      <c r="D98" s="54" t="s">
        <v>2125</v>
      </c>
      <c r="E98" s="6" t="s">
        <v>443</v>
      </c>
      <c r="F98" s="19">
        <v>75350</v>
      </c>
      <c r="G98" s="24">
        <v>381.87</v>
      </c>
      <c r="H98" s="24">
        <v>0.44</v>
      </c>
      <c r="I98" s="31"/>
      <c r="J98" s="31"/>
      <c r="K98" s="35"/>
    </row>
    <row r="99" spans="2:11" x14ac:dyDescent="0.25">
      <c r="B99" s="8" t="s">
        <v>2091</v>
      </c>
      <c r="C99" s="57" t="s">
        <v>1156</v>
      </c>
      <c r="D99" s="54" t="s">
        <v>2092</v>
      </c>
      <c r="E99" s="6" t="s">
        <v>78</v>
      </c>
      <c r="F99" s="19">
        <v>41518</v>
      </c>
      <c r="G99" s="24">
        <v>379.97</v>
      </c>
      <c r="H99" s="24">
        <v>0.43</v>
      </c>
      <c r="I99" s="31"/>
      <c r="J99" s="31"/>
      <c r="K99" s="35"/>
    </row>
    <row r="100" spans="2:11" x14ac:dyDescent="0.25">
      <c r="B100" s="8" t="s">
        <v>3877</v>
      </c>
      <c r="C100" s="57" t="s">
        <v>3878</v>
      </c>
      <c r="D100" s="54" t="s">
        <v>3879</v>
      </c>
      <c r="E100" s="6" t="s">
        <v>123</v>
      </c>
      <c r="F100" s="19">
        <v>157841</v>
      </c>
      <c r="G100" s="24">
        <v>379.06</v>
      </c>
      <c r="H100" s="24">
        <v>0.43</v>
      </c>
      <c r="I100" s="31"/>
      <c r="J100" s="31"/>
      <c r="K100" s="35"/>
    </row>
    <row r="101" spans="2:11" x14ac:dyDescent="0.25">
      <c r="B101" s="8" t="s">
        <v>3880</v>
      </c>
      <c r="C101" s="57" t="s">
        <v>3881</v>
      </c>
      <c r="D101" s="54" t="s">
        <v>3882</v>
      </c>
      <c r="E101" s="6" t="s">
        <v>78</v>
      </c>
      <c r="F101" s="19">
        <v>220944</v>
      </c>
      <c r="G101" s="24">
        <v>367.92</v>
      </c>
      <c r="H101" s="24">
        <v>0.42</v>
      </c>
      <c r="I101" s="31"/>
      <c r="J101" s="31"/>
      <c r="K101" s="35"/>
    </row>
    <row r="102" spans="2:11" x14ac:dyDescent="0.25">
      <c r="B102" s="8" t="s">
        <v>3883</v>
      </c>
      <c r="C102" s="57" t="s">
        <v>3884</v>
      </c>
      <c r="D102" s="54" t="s">
        <v>3885</v>
      </c>
      <c r="E102" s="6" t="s">
        <v>138</v>
      </c>
      <c r="F102" s="19">
        <v>54138</v>
      </c>
      <c r="G102" s="24">
        <v>363.27</v>
      </c>
      <c r="H102" s="24">
        <v>0.41</v>
      </c>
      <c r="I102" s="31"/>
      <c r="J102" s="31"/>
      <c r="K102" s="35"/>
    </row>
    <row r="103" spans="2:11" x14ac:dyDescent="0.25">
      <c r="B103" s="8" t="s">
        <v>3886</v>
      </c>
      <c r="C103" s="57" t="s">
        <v>3887</v>
      </c>
      <c r="D103" s="54" t="s">
        <v>3888</v>
      </c>
      <c r="E103" s="6" t="s">
        <v>163</v>
      </c>
      <c r="F103" s="19">
        <v>51715</v>
      </c>
      <c r="G103" s="24">
        <v>362.11</v>
      </c>
      <c r="H103" s="24">
        <v>0.41</v>
      </c>
      <c r="I103" s="31"/>
      <c r="J103" s="31"/>
      <c r="K103" s="35"/>
    </row>
    <row r="104" spans="2:11" x14ac:dyDescent="0.25">
      <c r="B104" s="8" t="s">
        <v>3889</v>
      </c>
      <c r="C104" s="57" t="s">
        <v>3890</v>
      </c>
      <c r="D104" s="54" t="s">
        <v>3891</v>
      </c>
      <c r="E104" s="6" t="s">
        <v>74</v>
      </c>
      <c r="F104" s="19">
        <v>20311</v>
      </c>
      <c r="G104" s="24">
        <v>361.38</v>
      </c>
      <c r="H104" s="24">
        <v>0.41</v>
      </c>
      <c r="I104" s="31"/>
      <c r="J104" s="31"/>
      <c r="K104" s="35"/>
    </row>
    <row r="105" spans="2:11" x14ac:dyDescent="0.25">
      <c r="B105" s="8" t="s">
        <v>3892</v>
      </c>
      <c r="C105" s="57" t="s">
        <v>3893</v>
      </c>
      <c r="D105" s="54" t="s">
        <v>3894</v>
      </c>
      <c r="E105" s="6" t="s">
        <v>104</v>
      </c>
      <c r="F105" s="19">
        <v>64752</v>
      </c>
      <c r="G105" s="24">
        <v>355.52</v>
      </c>
      <c r="H105" s="24">
        <v>0.41</v>
      </c>
      <c r="I105" s="31"/>
      <c r="J105" s="31"/>
      <c r="K105" s="35"/>
    </row>
    <row r="106" spans="2:11" x14ac:dyDescent="0.25">
      <c r="B106" s="8" t="s">
        <v>3895</v>
      </c>
      <c r="C106" s="57" t="s">
        <v>3896</v>
      </c>
      <c r="D106" s="54" t="s">
        <v>3897</v>
      </c>
      <c r="E106" s="6" t="s">
        <v>138</v>
      </c>
      <c r="F106" s="19">
        <v>61958</v>
      </c>
      <c r="G106" s="24">
        <v>354.59</v>
      </c>
      <c r="H106" s="24">
        <v>0.4</v>
      </c>
      <c r="I106" s="31"/>
      <c r="J106" s="31"/>
      <c r="K106" s="35"/>
    </row>
    <row r="107" spans="2:11" x14ac:dyDescent="0.25">
      <c r="B107" s="8" t="s">
        <v>3898</v>
      </c>
      <c r="C107" s="57" t="s">
        <v>3899</v>
      </c>
      <c r="D107" s="54" t="s">
        <v>3900</v>
      </c>
      <c r="E107" s="6" t="s">
        <v>127</v>
      </c>
      <c r="F107" s="19">
        <v>26368</v>
      </c>
      <c r="G107" s="24">
        <v>354.31</v>
      </c>
      <c r="H107" s="24">
        <v>0.4</v>
      </c>
      <c r="I107" s="31"/>
      <c r="J107" s="31"/>
      <c r="K107" s="35"/>
    </row>
    <row r="108" spans="2:11" x14ac:dyDescent="0.25">
      <c r="B108" s="8" t="s">
        <v>336</v>
      </c>
      <c r="C108" s="57" t="s">
        <v>337</v>
      </c>
      <c r="D108" s="54" t="s">
        <v>338</v>
      </c>
      <c r="E108" s="6" t="s">
        <v>155</v>
      </c>
      <c r="F108" s="19">
        <v>243097</v>
      </c>
      <c r="G108" s="24">
        <v>350.45</v>
      </c>
      <c r="H108" s="24">
        <v>0.4</v>
      </c>
      <c r="I108" s="31"/>
      <c r="J108" s="31"/>
      <c r="K108" s="35"/>
    </row>
    <row r="109" spans="2:11" x14ac:dyDescent="0.25">
      <c r="B109" s="8" t="s">
        <v>2200</v>
      </c>
      <c r="C109" s="57" t="s">
        <v>2201</v>
      </c>
      <c r="D109" s="54" t="s">
        <v>2202</v>
      </c>
      <c r="E109" s="6" t="s">
        <v>456</v>
      </c>
      <c r="F109" s="19">
        <v>17839</v>
      </c>
      <c r="G109" s="24">
        <v>349.05</v>
      </c>
      <c r="H109" s="24">
        <v>0.4</v>
      </c>
      <c r="I109" s="31"/>
      <c r="J109" s="31"/>
      <c r="K109" s="35"/>
    </row>
    <row r="110" spans="2:11" x14ac:dyDescent="0.25">
      <c r="B110" s="8" t="s">
        <v>3901</v>
      </c>
      <c r="C110" s="57" t="s">
        <v>3902</v>
      </c>
      <c r="D110" s="54" t="s">
        <v>3903</v>
      </c>
      <c r="E110" s="6" t="s">
        <v>78</v>
      </c>
      <c r="F110" s="19">
        <v>26034</v>
      </c>
      <c r="G110" s="24">
        <v>344.2</v>
      </c>
      <c r="H110" s="24">
        <v>0.39</v>
      </c>
      <c r="I110" s="31"/>
      <c r="J110" s="31"/>
      <c r="K110" s="35"/>
    </row>
    <row r="111" spans="2:11" x14ac:dyDescent="0.25">
      <c r="B111" s="8" t="s">
        <v>2402</v>
      </c>
      <c r="C111" s="57" t="s">
        <v>2403</v>
      </c>
      <c r="D111" s="54" t="s">
        <v>2404</v>
      </c>
      <c r="E111" s="6" t="s">
        <v>57</v>
      </c>
      <c r="F111" s="19">
        <v>136300</v>
      </c>
      <c r="G111" s="24">
        <v>341.89</v>
      </c>
      <c r="H111" s="24">
        <v>0.39</v>
      </c>
      <c r="I111" s="31"/>
      <c r="J111" s="31"/>
      <c r="K111" s="35"/>
    </row>
    <row r="112" spans="2:11" x14ac:dyDescent="0.25">
      <c r="B112" s="8" t="s">
        <v>2423</v>
      </c>
      <c r="C112" s="57" t="s">
        <v>2424</v>
      </c>
      <c r="D112" s="54" t="s">
        <v>2425</v>
      </c>
      <c r="E112" s="6" t="s">
        <v>97</v>
      </c>
      <c r="F112" s="19">
        <v>55062</v>
      </c>
      <c r="G112" s="24">
        <v>341.66</v>
      </c>
      <c r="H112" s="24">
        <v>0.39</v>
      </c>
      <c r="I112" s="31"/>
      <c r="J112" s="31"/>
      <c r="K112" s="35"/>
    </row>
    <row r="113" spans="2:11" x14ac:dyDescent="0.25">
      <c r="B113" s="8" t="s">
        <v>2441</v>
      </c>
      <c r="C113" s="57" t="s">
        <v>2442</v>
      </c>
      <c r="D113" s="54" t="s">
        <v>2443</v>
      </c>
      <c r="E113" s="6" t="s">
        <v>163</v>
      </c>
      <c r="F113" s="19">
        <v>8695</v>
      </c>
      <c r="G113" s="24">
        <v>339.79</v>
      </c>
      <c r="H113" s="24">
        <v>0.39</v>
      </c>
      <c r="I113" s="31"/>
      <c r="J113" s="31"/>
      <c r="K113" s="35"/>
    </row>
    <row r="114" spans="2:11" x14ac:dyDescent="0.25">
      <c r="B114" s="8" t="s">
        <v>3904</v>
      </c>
      <c r="C114" s="57" t="s">
        <v>3905</v>
      </c>
      <c r="D114" s="54" t="s">
        <v>3906</v>
      </c>
      <c r="E114" s="6" t="s">
        <v>155</v>
      </c>
      <c r="F114" s="19">
        <v>21450</v>
      </c>
      <c r="G114" s="24">
        <v>336.19</v>
      </c>
      <c r="H114" s="24">
        <v>0.38</v>
      </c>
      <c r="I114" s="31"/>
      <c r="J114" s="31"/>
      <c r="K114" s="35"/>
    </row>
    <row r="115" spans="2:11" x14ac:dyDescent="0.25">
      <c r="B115" s="8" t="s">
        <v>3907</v>
      </c>
      <c r="C115" s="57" t="s">
        <v>3908</v>
      </c>
      <c r="D115" s="54" t="s">
        <v>3909</v>
      </c>
      <c r="E115" s="6" t="s">
        <v>47</v>
      </c>
      <c r="F115" s="19">
        <v>35271</v>
      </c>
      <c r="G115" s="24">
        <v>332.11</v>
      </c>
      <c r="H115" s="24">
        <v>0.38</v>
      </c>
      <c r="I115" s="31"/>
      <c r="J115" s="31"/>
      <c r="K115" s="35"/>
    </row>
    <row r="116" spans="2:11" x14ac:dyDescent="0.25">
      <c r="B116" s="8" t="s">
        <v>2093</v>
      </c>
      <c r="C116" s="57" t="s">
        <v>2094</v>
      </c>
      <c r="D116" s="54" t="s">
        <v>2095</v>
      </c>
      <c r="E116" s="6" t="s">
        <v>112</v>
      </c>
      <c r="F116" s="19">
        <v>67173</v>
      </c>
      <c r="G116" s="24">
        <v>331.03</v>
      </c>
      <c r="H116" s="24">
        <v>0.38</v>
      </c>
      <c r="I116" s="31"/>
      <c r="J116" s="31"/>
      <c r="K116" s="35"/>
    </row>
    <row r="117" spans="2:11" x14ac:dyDescent="0.25">
      <c r="B117" s="8" t="s">
        <v>807</v>
      </c>
      <c r="C117" s="57" t="s">
        <v>808</v>
      </c>
      <c r="D117" s="54" t="s">
        <v>809</v>
      </c>
      <c r="E117" s="6" t="s">
        <v>810</v>
      </c>
      <c r="F117" s="19">
        <v>155227</v>
      </c>
      <c r="G117" s="24">
        <v>325.91000000000003</v>
      </c>
      <c r="H117" s="24">
        <v>0.37</v>
      </c>
      <c r="I117" s="31"/>
      <c r="J117" s="31"/>
      <c r="K117" s="35"/>
    </row>
    <row r="118" spans="2:11" x14ac:dyDescent="0.25">
      <c r="B118" s="8" t="s">
        <v>963</v>
      </c>
      <c r="C118" s="57" t="s">
        <v>964</v>
      </c>
      <c r="D118" s="54" t="s">
        <v>965</v>
      </c>
      <c r="E118" s="6" t="s">
        <v>195</v>
      </c>
      <c r="F118" s="19">
        <v>565656</v>
      </c>
      <c r="G118" s="24">
        <v>320.73</v>
      </c>
      <c r="H118" s="24">
        <v>0.37</v>
      </c>
      <c r="I118" s="31"/>
      <c r="J118" s="31"/>
      <c r="K118" s="35"/>
    </row>
    <row r="119" spans="2:11" x14ac:dyDescent="0.25">
      <c r="B119" s="8" t="s">
        <v>3910</v>
      </c>
      <c r="C119" s="57" t="s">
        <v>3911</v>
      </c>
      <c r="D119" s="54" t="s">
        <v>3912</v>
      </c>
      <c r="E119" s="6" t="s">
        <v>104</v>
      </c>
      <c r="F119" s="19">
        <v>81444</v>
      </c>
      <c r="G119" s="24">
        <v>315.88</v>
      </c>
      <c r="H119" s="24">
        <v>0.36</v>
      </c>
      <c r="I119" s="31"/>
      <c r="J119" s="31"/>
      <c r="K119" s="35"/>
    </row>
    <row r="120" spans="2:11" x14ac:dyDescent="0.25">
      <c r="B120" s="8" t="s">
        <v>3913</v>
      </c>
      <c r="C120" s="57" t="s">
        <v>3914</v>
      </c>
      <c r="D120" s="54" t="s">
        <v>3915</v>
      </c>
      <c r="E120" s="6" t="s">
        <v>104</v>
      </c>
      <c r="F120" s="19">
        <v>56970</v>
      </c>
      <c r="G120" s="24">
        <v>309.83</v>
      </c>
      <c r="H120" s="24">
        <v>0.35</v>
      </c>
      <c r="I120" s="31"/>
      <c r="J120" s="31"/>
      <c r="K120" s="35"/>
    </row>
    <row r="121" spans="2:11" x14ac:dyDescent="0.25">
      <c r="B121" s="8" t="s">
        <v>3916</v>
      </c>
      <c r="C121" s="57" t="s">
        <v>3917</v>
      </c>
      <c r="D121" s="54" t="s">
        <v>3918</v>
      </c>
      <c r="E121" s="6" t="s">
        <v>1999</v>
      </c>
      <c r="F121" s="19">
        <v>14740</v>
      </c>
      <c r="G121" s="24">
        <v>309.41000000000003</v>
      </c>
      <c r="H121" s="24">
        <v>0.35</v>
      </c>
      <c r="I121" s="31"/>
      <c r="J121" s="31"/>
      <c r="K121" s="35"/>
    </row>
    <row r="122" spans="2:11" x14ac:dyDescent="0.25">
      <c r="B122" s="8" t="s">
        <v>856</v>
      </c>
      <c r="C122" s="57" t="s">
        <v>857</v>
      </c>
      <c r="D122" s="54" t="s">
        <v>858</v>
      </c>
      <c r="E122" s="6" t="s">
        <v>300</v>
      </c>
      <c r="F122" s="19">
        <v>24615</v>
      </c>
      <c r="G122" s="24">
        <v>306.67</v>
      </c>
      <c r="H122" s="24">
        <v>0.35</v>
      </c>
      <c r="I122" s="31"/>
      <c r="J122" s="31"/>
      <c r="K122" s="35"/>
    </row>
    <row r="123" spans="2:11" x14ac:dyDescent="0.25">
      <c r="B123" s="8" t="s">
        <v>2111</v>
      </c>
      <c r="C123" s="57" t="s">
        <v>2112</v>
      </c>
      <c r="D123" s="54" t="s">
        <v>2113</v>
      </c>
      <c r="E123" s="6" t="s">
        <v>320</v>
      </c>
      <c r="F123" s="19">
        <v>41453</v>
      </c>
      <c r="G123" s="24">
        <v>294.52</v>
      </c>
      <c r="H123" s="24">
        <v>0.34</v>
      </c>
      <c r="I123" s="31"/>
      <c r="J123" s="31"/>
      <c r="K123" s="35"/>
    </row>
    <row r="124" spans="2:11" x14ac:dyDescent="0.25">
      <c r="B124" s="8" t="s">
        <v>3919</v>
      </c>
      <c r="C124" s="57" t="s">
        <v>3920</v>
      </c>
      <c r="D124" s="54" t="s">
        <v>3921</v>
      </c>
      <c r="E124" s="6" t="s">
        <v>138</v>
      </c>
      <c r="F124" s="19">
        <v>10410</v>
      </c>
      <c r="G124" s="24">
        <v>293.75</v>
      </c>
      <c r="H124" s="24">
        <v>0.34</v>
      </c>
      <c r="I124" s="31"/>
      <c r="J124" s="31"/>
      <c r="K124" s="35"/>
    </row>
    <row r="125" spans="2:11" x14ac:dyDescent="0.25">
      <c r="B125" s="8" t="s">
        <v>3922</v>
      </c>
      <c r="C125" s="57" t="s">
        <v>3923</v>
      </c>
      <c r="D125" s="54" t="s">
        <v>3924</v>
      </c>
      <c r="E125" s="6" t="s">
        <v>222</v>
      </c>
      <c r="F125" s="19">
        <v>4032</v>
      </c>
      <c r="G125" s="24">
        <v>292.11</v>
      </c>
      <c r="H125" s="24">
        <v>0.33</v>
      </c>
      <c r="I125" s="31"/>
      <c r="J125" s="31"/>
      <c r="K125" s="35"/>
    </row>
    <row r="126" spans="2:11" x14ac:dyDescent="0.25">
      <c r="B126" s="8" t="s">
        <v>3925</v>
      </c>
      <c r="C126" s="57" t="s">
        <v>3926</v>
      </c>
      <c r="D126" s="54" t="s">
        <v>3927</v>
      </c>
      <c r="E126" s="6" t="s">
        <v>749</v>
      </c>
      <c r="F126" s="19">
        <v>67242</v>
      </c>
      <c r="G126" s="24">
        <v>290.22000000000003</v>
      </c>
      <c r="H126" s="24">
        <v>0.33</v>
      </c>
      <c r="I126" s="31"/>
      <c r="J126" s="31"/>
      <c r="K126" s="35"/>
    </row>
    <row r="127" spans="2:11" x14ac:dyDescent="0.25">
      <c r="B127" s="8" t="s">
        <v>3928</v>
      </c>
      <c r="C127" s="57" t="s">
        <v>3929</v>
      </c>
      <c r="D127" s="54" t="s">
        <v>3930</v>
      </c>
      <c r="E127" s="6" t="s">
        <v>47</v>
      </c>
      <c r="F127" s="19">
        <v>35422</v>
      </c>
      <c r="G127" s="24">
        <v>289.5</v>
      </c>
      <c r="H127" s="24">
        <v>0.33</v>
      </c>
      <c r="I127" s="31"/>
      <c r="J127" s="31"/>
      <c r="K127" s="35"/>
    </row>
    <row r="128" spans="2:11" x14ac:dyDescent="0.25">
      <c r="B128" s="8" t="s">
        <v>3931</v>
      </c>
      <c r="C128" s="57" t="s">
        <v>3932</v>
      </c>
      <c r="D128" s="54" t="s">
        <v>3933</v>
      </c>
      <c r="E128" s="6" t="s">
        <v>159</v>
      </c>
      <c r="F128" s="19">
        <v>19448</v>
      </c>
      <c r="G128" s="24">
        <v>289.17</v>
      </c>
      <c r="H128" s="24">
        <v>0.33</v>
      </c>
      <c r="I128" s="31"/>
      <c r="J128" s="31"/>
      <c r="K128" s="35"/>
    </row>
    <row r="129" spans="2:11" x14ac:dyDescent="0.25">
      <c r="B129" s="8" t="s">
        <v>470</v>
      </c>
      <c r="C129" s="57" t="s">
        <v>471</v>
      </c>
      <c r="D129" s="54" t="s">
        <v>472</v>
      </c>
      <c r="E129" s="6" t="s">
        <v>112</v>
      </c>
      <c r="F129" s="19">
        <v>4445</v>
      </c>
      <c r="G129" s="24">
        <v>288.93</v>
      </c>
      <c r="H129" s="24">
        <v>0.33</v>
      </c>
      <c r="I129" s="31"/>
      <c r="J129" s="31"/>
      <c r="K129" s="35"/>
    </row>
    <row r="130" spans="2:11" x14ac:dyDescent="0.25">
      <c r="B130" s="8" t="s">
        <v>3934</v>
      </c>
      <c r="C130" s="57" t="s">
        <v>3935</v>
      </c>
      <c r="D130" s="54" t="s">
        <v>3936</v>
      </c>
      <c r="E130" s="6" t="s">
        <v>272</v>
      </c>
      <c r="F130" s="19">
        <v>21657</v>
      </c>
      <c r="G130" s="24">
        <v>286.33</v>
      </c>
      <c r="H130" s="24">
        <v>0.33</v>
      </c>
      <c r="I130" s="31"/>
      <c r="J130" s="31"/>
      <c r="K130" s="35"/>
    </row>
    <row r="131" spans="2:11" x14ac:dyDescent="0.25">
      <c r="B131" s="8" t="s">
        <v>3937</v>
      </c>
      <c r="C131" s="57" t="s">
        <v>3938</v>
      </c>
      <c r="D131" s="54" t="s">
        <v>3939</v>
      </c>
      <c r="E131" s="6" t="s">
        <v>138</v>
      </c>
      <c r="F131" s="19">
        <v>56248</v>
      </c>
      <c r="G131" s="24">
        <v>281.3</v>
      </c>
      <c r="H131" s="24">
        <v>0.32</v>
      </c>
      <c r="I131" s="31"/>
      <c r="J131" s="31"/>
      <c r="K131" s="35"/>
    </row>
    <row r="132" spans="2:11" x14ac:dyDescent="0.25">
      <c r="B132" s="8" t="s">
        <v>3940</v>
      </c>
      <c r="C132" s="57" t="s">
        <v>3941</v>
      </c>
      <c r="D132" s="54" t="s">
        <v>3942</v>
      </c>
      <c r="E132" s="6" t="s">
        <v>558</v>
      </c>
      <c r="F132" s="19">
        <v>133986</v>
      </c>
      <c r="G132" s="24">
        <v>280.31</v>
      </c>
      <c r="H132" s="24">
        <v>0.32</v>
      </c>
      <c r="I132" s="31"/>
      <c r="J132" s="31"/>
      <c r="K132" s="35"/>
    </row>
    <row r="133" spans="2:11" x14ac:dyDescent="0.25">
      <c r="B133" s="8" t="s">
        <v>541</v>
      </c>
      <c r="C133" s="57" t="s">
        <v>542</v>
      </c>
      <c r="D133" s="54" t="s">
        <v>543</v>
      </c>
      <c r="E133" s="6" t="s">
        <v>155</v>
      </c>
      <c r="F133" s="19">
        <v>33185</v>
      </c>
      <c r="G133" s="24">
        <v>278.67</v>
      </c>
      <c r="H133" s="24">
        <v>0.32</v>
      </c>
      <c r="I133" s="31"/>
      <c r="J133" s="31"/>
      <c r="K133" s="35"/>
    </row>
    <row r="134" spans="2:11" x14ac:dyDescent="0.25">
      <c r="B134" s="8" t="s">
        <v>3943</v>
      </c>
      <c r="C134" s="57" t="s">
        <v>3944</v>
      </c>
      <c r="D134" s="54" t="s">
        <v>3945</v>
      </c>
      <c r="E134" s="6" t="s">
        <v>804</v>
      </c>
      <c r="F134" s="19">
        <v>6742</v>
      </c>
      <c r="G134" s="24">
        <v>278.07</v>
      </c>
      <c r="H134" s="24">
        <v>0.32</v>
      </c>
      <c r="I134" s="31"/>
      <c r="J134" s="31"/>
      <c r="K134" s="35"/>
    </row>
    <row r="135" spans="2:11" x14ac:dyDescent="0.25">
      <c r="B135" s="8" t="s">
        <v>743</v>
      </c>
      <c r="C135" s="57" t="s">
        <v>744</v>
      </c>
      <c r="D135" s="54" t="s">
        <v>745</v>
      </c>
      <c r="E135" s="6" t="s">
        <v>155</v>
      </c>
      <c r="F135" s="19">
        <v>34542</v>
      </c>
      <c r="G135" s="24">
        <v>277.49</v>
      </c>
      <c r="H135" s="24">
        <v>0.32</v>
      </c>
      <c r="I135" s="31"/>
      <c r="J135" s="31"/>
      <c r="K135" s="35"/>
    </row>
    <row r="136" spans="2:11" x14ac:dyDescent="0.25">
      <c r="B136" s="8" t="s">
        <v>3946</v>
      </c>
      <c r="C136" s="57" t="s">
        <v>3947</v>
      </c>
      <c r="D136" s="54" t="s">
        <v>3948</v>
      </c>
      <c r="E136" s="6" t="s">
        <v>104</v>
      </c>
      <c r="F136" s="19">
        <v>25810</v>
      </c>
      <c r="G136" s="24">
        <v>274.64</v>
      </c>
      <c r="H136" s="24">
        <v>0.31</v>
      </c>
      <c r="I136" s="31"/>
      <c r="J136" s="31"/>
      <c r="K136" s="35"/>
    </row>
    <row r="137" spans="2:11" x14ac:dyDescent="0.25">
      <c r="B137" s="8" t="s">
        <v>865</v>
      </c>
      <c r="C137" s="57" t="s">
        <v>866</v>
      </c>
      <c r="D137" s="54" t="s">
        <v>867</v>
      </c>
      <c r="E137" s="6" t="s">
        <v>300</v>
      </c>
      <c r="F137" s="19">
        <v>79110</v>
      </c>
      <c r="G137" s="24">
        <v>274.23</v>
      </c>
      <c r="H137" s="24">
        <v>0.31</v>
      </c>
      <c r="I137" s="31"/>
      <c r="J137" s="31"/>
      <c r="K137" s="35"/>
    </row>
    <row r="138" spans="2:11" x14ac:dyDescent="0.25">
      <c r="B138" s="8" t="s">
        <v>3949</v>
      </c>
      <c r="C138" s="57" t="s">
        <v>3950</v>
      </c>
      <c r="D138" s="54" t="s">
        <v>3951</v>
      </c>
      <c r="E138" s="6" t="s">
        <v>112</v>
      </c>
      <c r="F138" s="19">
        <v>37051</v>
      </c>
      <c r="G138" s="24">
        <v>274.08</v>
      </c>
      <c r="H138" s="24">
        <v>0.31</v>
      </c>
      <c r="I138" s="31"/>
      <c r="J138" s="31"/>
      <c r="K138" s="35"/>
    </row>
    <row r="139" spans="2:11" x14ac:dyDescent="0.25">
      <c r="B139" s="8" t="s">
        <v>3952</v>
      </c>
      <c r="C139" s="57" t="s">
        <v>3953</v>
      </c>
      <c r="D139" s="54" t="s">
        <v>3954</v>
      </c>
      <c r="E139" s="6" t="s">
        <v>64</v>
      </c>
      <c r="F139" s="19">
        <v>30865</v>
      </c>
      <c r="G139" s="24">
        <v>272.83</v>
      </c>
      <c r="H139" s="24">
        <v>0.31</v>
      </c>
      <c r="I139" s="31"/>
      <c r="J139" s="31"/>
      <c r="K139" s="35"/>
    </row>
    <row r="140" spans="2:11" x14ac:dyDescent="0.25">
      <c r="B140" s="8" t="s">
        <v>3955</v>
      </c>
      <c r="C140" s="57" t="s">
        <v>3956</v>
      </c>
      <c r="D140" s="54" t="s">
        <v>3957</v>
      </c>
      <c r="E140" s="6" t="s">
        <v>43</v>
      </c>
      <c r="F140" s="19">
        <v>57211</v>
      </c>
      <c r="G140" s="24">
        <v>269.64</v>
      </c>
      <c r="H140" s="24">
        <v>0.31</v>
      </c>
      <c r="I140" s="31"/>
      <c r="J140" s="31"/>
      <c r="K140" s="35"/>
    </row>
    <row r="141" spans="2:11" x14ac:dyDescent="0.25">
      <c r="B141" s="8" t="s">
        <v>2562</v>
      </c>
      <c r="C141" s="57" t="s">
        <v>2563</v>
      </c>
      <c r="D141" s="54" t="s">
        <v>2564</v>
      </c>
      <c r="E141" s="6" t="s">
        <v>57</v>
      </c>
      <c r="F141" s="19">
        <v>55864</v>
      </c>
      <c r="G141" s="24">
        <v>268.95999999999998</v>
      </c>
      <c r="H141" s="24">
        <v>0.31</v>
      </c>
      <c r="I141" s="31"/>
      <c r="J141" s="31"/>
      <c r="K141" s="35"/>
    </row>
    <row r="142" spans="2:11" x14ac:dyDescent="0.25">
      <c r="B142" s="8" t="s">
        <v>3958</v>
      </c>
      <c r="C142" s="57" t="s">
        <v>3959</v>
      </c>
      <c r="D142" s="54" t="s">
        <v>3960</v>
      </c>
      <c r="E142" s="6" t="s">
        <v>443</v>
      </c>
      <c r="F142" s="19">
        <v>110439</v>
      </c>
      <c r="G142" s="24">
        <v>267.7</v>
      </c>
      <c r="H142" s="24">
        <v>0.31</v>
      </c>
      <c r="I142" s="31"/>
      <c r="J142" s="31"/>
      <c r="K142" s="35"/>
    </row>
    <row r="143" spans="2:11" x14ac:dyDescent="0.25">
      <c r="B143" s="8" t="s">
        <v>3961</v>
      </c>
      <c r="C143" s="57" t="s">
        <v>3962</v>
      </c>
      <c r="D143" s="54" t="s">
        <v>3963</v>
      </c>
      <c r="E143" s="6" t="s">
        <v>810</v>
      </c>
      <c r="F143" s="19">
        <v>10919</v>
      </c>
      <c r="G143" s="24">
        <v>264.14</v>
      </c>
      <c r="H143" s="24">
        <v>0.3</v>
      </c>
      <c r="I143" s="31"/>
      <c r="J143" s="31"/>
      <c r="K143" s="35"/>
    </row>
    <row r="144" spans="2:11" x14ac:dyDescent="0.25">
      <c r="B144" s="8" t="s">
        <v>3964</v>
      </c>
      <c r="C144" s="57" t="s">
        <v>3965</v>
      </c>
      <c r="D144" s="54" t="s">
        <v>3966</v>
      </c>
      <c r="E144" s="6" t="s">
        <v>78</v>
      </c>
      <c r="F144" s="19">
        <v>122483</v>
      </c>
      <c r="G144" s="24">
        <v>263.60000000000002</v>
      </c>
      <c r="H144" s="24">
        <v>0.3</v>
      </c>
      <c r="I144" s="31"/>
      <c r="J144" s="31"/>
      <c r="K144" s="35"/>
    </row>
    <row r="145" spans="2:11" x14ac:dyDescent="0.25">
      <c r="B145" s="8" t="s">
        <v>1590</v>
      </c>
      <c r="C145" s="57" t="s">
        <v>1591</v>
      </c>
      <c r="D145" s="54" t="s">
        <v>1592</v>
      </c>
      <c r="E145" s="6" t="s">
        <v>78</v>
      </c>
      <c r="F145" s="19">
        <v>79025</v>
      </c>
      <c r="G145" s="24">
        <v>260.74</v>
      </c>
      <c r="H145" s="24">
        <v>0.3</v>
      </c>
      <c r="I145" s="31"/>
      <c r="J145" s="31"/>
      <c r="K145" s="35"/>
    </row>
    <row r="146" spans="2:11" x14ac:dyDescent="0.25">
      <c r="B146" s="8" t="s">
        <v>3967</v>
      </c>
      <c r="C146" s="57" t="s">
        <v>3968</v>
      </c>
      <c r="D146" s="54" t="s">
        <v>3969</v>
      </c>
      <c r="E146" s="6" t="s">
        <v>138</v>
      </c>
      <c r="F146" s="19">
        <v>4705</v>
      </c>
      <c r="G146" s="24">
        <v>260.73</v>
      </c>
      <c r="H146" s="24">
        <v>0.3</v>
      </c>
      <c r="I146" s="31"/>
      <c r="J146" s="31"/>
      <c r="K146" s="35"/>
    </row>
    <row r="147" spans="2:11" x14ac:dyDescent="0.25">
      <c r="B147" s="8" t="s">
        <v>3970</v>
      </c>
      <c r="C147" s="57" t="s">
        <v>3971</v>
      </c>
      <c r="D147" s="54" t="s">
        <v>3972</v>
      </c>
      <c r="E147" s="6" t="s">
        <v>134</v>
      </c>
      <c r="F147" s="19">
        <v>2896</v>
      </c>
      <c r="G147" s="24">
        <v>251.47</v>
      </c>
      <c r="H147" s="24">
        <v>0.28999999999999998</v>
      </c>
      <c r="I147" s="31"/>
      <c r="J147" s="31"/>
      <c r="K147" s="35"/>
    </row>
    <row r="148" spans="2:11" x14ac:dyDescent="0.25">
      <c r="B148" s="8" t="s">
        <v>2108</v>
      </c>
      <c r="C148" s="57" t="s">
        <v>2109</v>
      </c>
      <c r="D148" s="54" t="s">
        <v>2110</v>
      </c>
      <c r="E148" s="6" t="s">
        <v>300</v>
      </c>
      <c r="F148" s="19">
        <v>12678</v>
      </c>
      <c r="G148" s="24">
        <v>250.78</v>
      </c>
      <c r="H148" s="24">
        <v>0.28999999999999998</v>
      </c>
      <c r="I148" s="31"/>
      <c r="J148" s="31"/>
      <c r="K148" s="35"/>
    </row>
    <row r="149" spans="2:11" x14ac:dyDescent="0.25">
      <c r="B149" s="8" t="s">
        <v>3973</v>
      </c>
      <c r="C149" s="57" t="s">
        <v>3974</v>
      </c>
      <c r="D149" s="54" t="s">
        <v>3975</v>
      </c>
      <c r="E149" s="6" t="s">
        <v>456</v>
      </c>
      <c r="F149" s="19">
        <v>18081</v>
      </c>
      <c r="G149" s="24">
        <v>250.73</v>
      </c>
      <c r="H149" s="24">
        <v>0.28999999999999998</v>
      </c>
      <c r="I149" s="31"/>
      <c r="J149" s="31"/>
      <c r="K149" s="35"/>
    </row>
    <row r="150" spans="2:11" x14ac:dyDescent="0.25">
      <c r="B150" s="8" t="s">
        <v>3976</v>
      </c>
      <c r="C150" s="57" t="s">
        <v>3977</v>
      </c>
      <c r="D150" s="54" t="s">
        <v>3978</v>
      </c>
      <c r="E150" s="6" t="s">
        <v>43</v>
      </c>
      <c r="F150" s="19">
        <v>217998</v>
      </c>
      <c r="G150" s="24">
        <v>249.35</v>
      </c>
      <c r="H150" s="24">
        <v>0.28000000000000003</v>
      </c>
      <c r="I150" s="31"/>
      <c r="J150" s="31"/>
      <c r="K150" s="35"/>
    </row>
    <row r="151" spans="2:11" x14ac:dyDescent="0.25">
      <c r="B151" s="8" t="s">
        <v>3979</v>
      </c>
      <c r="C151" s="57" t="s">
        <v>3980</v>
      </c>
      <c r="D151" s="54" t="s">
        <v>3981</v>
      </c>
      <c r="E151" s="6" t="s">
        <v>112</v>
      </c>
      <c r="F151" s="19">
        <v>16050</v>
      </c>
      <c r="G151" s="24">
        <v>248.62</v>
      </c>
      <c r="H151" s="24">
        <v>0.28000000000000003</v>
      </c>
      <c r="I151" s="31"/>
      <c r="J151" s="31"/>
      <c r="K151" s="35"/>
    </row>
    <row r="152" spans="2:11" x14ac:dyDescent="0.25">
      <c r="B152" s="8" t="s">
        <v>3982</v>
      </c>
      <c r="C152" s="57" t="s">
        <v>3983</v>
      </c>
      <c r="D152" s="54" t="s">
        <v>3984</v>
      </c>
      <c r="E152" s="6" t="s">
        <v>97</v>
      </c>
      <c r="F152" s="19">
        <v>28401</v>
      </c>
      <c r="G152" s="24">
        <v>245.75</v>
      </c>
      <c r="H152" s="24">
        <v>0.28000000000000003</v>
      </c>
      <c r="I152" s="31"/>
      <c r="J152" s="31"/>
      <c r="K152" s="35"/>
    </row>
    <row r="153" spans="2:11" x14ac:dyDescent="0.25">
      <c r="B153" s="8" t="s">
        <v>1596</v>
      </c>
      <c r="C153" s="57" t="s">
        <v>1597</v>
      </c>
      <c r="D153" s="54" t="s">
        <v>1598</v>
      </c>
      <c r="E153" s="6" t="s">
        <v>489</v>
      </c>
      <c r="F153" s="19">
        <v>56913</v>
      </c>
      <c r="G153" s="24">
        <v>244.56</v>
      </c>
      <c r="H153" s="24">
        <v>0.28000000000000003</v>
      </c>
      <c r="I153" s="31"/>
      <c r="J153" s="31"/>
      <c r="K153" s="35"/>
    </row>
    <row r="154" spans="2:11" x14ac:dyDescent="0.25">
      <c r="B154" s="8" t="s">
        <v>3985</v>
      </c>
      <c r="C154" s="57" t="s">
        <v>3986</v>
      </c>
      <c r="D154" s="54" t="s">
        <v>3987</v>
      </c>
      <c r="E154" s="6" t="s">
        <v>104</v>
      </c>
      <c r="F154" s="19">
        <v>5169</v>
      </c>
      <c r="G154" s="24">
        <v>242.77</v>
      </c>
      <c r="H154" s="24">
        <v>0.28000000000000003</v>
      </c>
      <c r="I154" s="31"/>
      <c r="J154" s="31"/>
      <c r="K154" s="35"/>
    </row>
    <row r="155" spans="2:11" x14ac:dyDescent="0.25">
      <c r="B155" s="8" t="s">
        <v>3988</v>
      </c>
      <c r="C155" s="57" t="s">
        <v>1545</v>
      </c>
      <c r="D155" s="54" t="s">
        <v>3989</v>
      </c>
      <c r="E155" s="6" t="s">
        <v>112</v>
      </c>
      <c r="F155" s="19">
        <v>23567</v>
      </c>
      <c r="G155" s="24">
        <v>241.2</v>
      </c>
      <c r="H155" s="24">
        <v>0.28000000000000003</v>
      </c>
      <c r="I155" s="31"/>
      <c r="J155" s="31"/>
      <c r="K155" s="35"/>
    </row>
    <row r="156" spans="2:11" x14ac:dyDescent="0.25">
      <c r="B156" s="8" t="s">
        <v>3990</v>
      </c>
      <c r="C156" s="57" t="s">
        <v>3991</v>
      </c>
      <c r="D156" s="54" t="s">
        <v>3992</v>
      </c>
      <c r="E156" s="6" t="s">
        <v>108</v>
      </c>
      <c r="F156" s="19">
        <v>50092</v>
      </c>
      <c r="G156" s="24">
        <v>240.64</v>
      </c>
      <c r="H156" s="24">
        <v>0.27</v>
      </c>
      <c r="I156" s="31"/>
      <c r="J156" s="31"/>
      <c r="K156" s="35"/>
    </row>
    <row r="157" spans="2:11" x14ac:dyDescent="0.25">
      <c r="B157" s="8" t="s">
        <v>3993</v>
      </c>
      <c r="C157" s="57" t="s">
        <v>1573</v>
      </c>
      <c r="D157" s="54" t="s">
        <v>3994</v>
      </c>
      <c r="E157" s="6" t="s">
        <v>43</v>
      </c>
      <c r="F157" s="19">
        <v>374204</v>
      </c>
      <c r="G157" s="24">
        <v>240.54</v>
      </c>
      <c r="H157" s="24">
        <v>0.27</v>
      </c>
      <c r="I157" s="31"/>
      <c r="J157" s="31"/>
      <c r="K157" s="35"/>
    </row>
    <row r="158" spans="2:11" x14ac:dyDescent="0.25">
      <c r="B158" s="8" t="s">
        <v>3995</v>
      </c>
      <c r="C158" s="57" t="s">
        <v>3996</v>
      </c>
      <c r="D158" s="54" t="s">
        <v>3997</v>
      </c>
      <c r="E158" s="6" t="s">
        <v>378</v>
      </c>
      <c r="F158" s="19">
        <v>23926</v>
      </c>
      <c r="G158" s="24">
        <v>240.53</v>
      </c>
      <c r="H158" s="24">
        <v>0.27</v>
      </c>
      <c r="I158" s="31"/>
      <c r="J158" s="31"/>
      <c r="K158" s="35"/>
    </row>
    <row r="159" spans="2:11" x14ac:dyDescent="0.25">
      <c r="B159" s="8" t="s">
        <v>3998</v>
      </c>
      <c r="C159" s="57" t="s">
        <v>3999</v>
      </c>
      <c r="D159" s="54" t="s">
        <v>4000</v>
      </c>
      <c r="E159" s="6" t="s">
        <v>112</v>
      </c>
      <c r="F159" s="19">
        <v>27239</v>
      </c>
      <c r="G159" s="24">
        <v>238.78</v>
      </c>
      <c r="H159" s="24">
        <v>0.27</v>
      </c>
      <c r="I159" s="31"/>
      <c r="J159" s="31"/>
      <c r="K159" s="35"/>
    </row>
    <row r="160" spans="2:11" x14ac:dyDescent="0.25">
      <c r="B160" s="8" t="s">
        <v>4001</v>
      </c>
      <c r="C160" s="57" t="s">
        <v>4002</v>
      </c>
      <c r="D160" s="54" t="s">
        <v>4003</v>
      </c>
      <c r="E160" s="6" t="s">
        <v>195</v>
      </c>
      <c r="F160" s="19">
        <v>27311</v>
      </c>
      <c r="G160" s="24">
        <v>238.47</v>
      </c>
      <c r="H160" s="24">
        <v>0.27</v>
      </c>
      <c r="I160" s="31"/>
      <c r="J160" s="31"/>
      <c r="K160" s="35"/>
    </row>
    <row r="161" spans="2:11" x14ac:dyDescent="0.25">
      <c r="B161" s="8" t="s">
        <v>4004</v>
      </c>
      <c r="C161" s="57" t="s">
        <v>4005</v>
      </c>
      <c r="D161" s="54" t="s">
        <v>4006</v>
      </c>
      <c r="E161" s="6" t="s">
        <v>253</v>
      </c>
      <c r="F161" s="19">
        <v>13052</v>
      </c>
      <c r="G161" s="24">
        <v>237.99</v>
      </c>
      <c r="H161" s="24">
        <v>0.27</v>
      </c>
      <c r="I161" s="31"/>
      <c r="J161" s="31"/>
      <c r="K161" s="35"/>
    </row>
    <row r="162" spans="2:11" x14ac:dyDescent="0.25">
      <c r="B162" s="8" t="s">
        <v>2429</v>
      </c>
      <c r="C162" s="57" t="s">
        <v>2430</v>
      </c>
      <c r="D162" s="54" t="s">
        <v>2431</v>
      </c>
      <c r="E162" s="6" t="s">
        <v>57</v>
      </c>
      <c r="F162" s="19">
        <v>68201</v>
      </c>
      <c r="G162" s="24">
        <v>237.82</v>
      </c>
      <c r="H162" s="24">
        <v>0.27</v>
      </c>
      <c r="I162" s="31"/>
      <c r="J162" s="31"/>
      <c r="K162" s="35"/>
    </row>
    <row r="163" spans="2:11" x14ac:dyDescent="0.25">
      <c r="B163" s="8" t="s">
        <v>2521</v>
      </c>
      <c r="C163" s="57" t="s">
        <v>2522</v>
      </c>
      <c r="D163" s="54" t="s">
        <v>2523</v>
      </c>
      <c r="E163" s="6" t="s">
        <v>78</v>
      </c>
      <c r="F163" s="19">
        <v>22882</v>
      </c>
      <c r="G163" s="24">
        <v>236.94</v>
      </c>
      <c r="H163" s="24">
        <v>0.27</v>
      </c>
      <c r="I163" s="31"/>
      <c r="J163" s="31"/>
      <c r="K163" s="35"/>
    </row>
    <row r="164" spans="2:11" x14ac:dyDescent="0.25">
      <c r="B164" s="8" t="s">
        <v>4007</v>
      </c>
      <c r="C164" s="57" t="s">
        <v>4008</v>
      </c>
      <c r="D164" s="54" t="s">
        <v>4009</v>
      </c>
      <c r="E164" s="6" t="s">
        <v>197</v>
      </c>
      <c r="F164" s="19">
        <v>2935</v>
      </c>
      <c r="G164" s="24">
        <v>233.96</v>
      </c>
      <c r="H164" s="24">
        <v>0.27</v>
      </c>
      <c r="I164" s="31"/>
      <c r="J164" s="31"/>
      <c r="K164" s="35"/>
    </row>
    <row r="165" spans="2:11" x14ac:dyDescent="0.25">
      <c r="B165" s="8" t="s">
        <v>4010</v>
      </c>
      <c r="C165" s="57" t="s">
        <v>4011</v>
      </c>
      <c r="D165" s="54" t="s">
        <v>4012</v>
      </c>
      <c r="E165" s="6" t="s">
        <v>116</v>
      </c>
      <c r="F165" s="19">
        <v>23583</v>
      </c>
      <c r="G165" s="24">
        <v>231.61</v>
      </c>
      <c r="H165" s="24">
        <v>0.26</v>
      </c>
      <c r="I165" s="31"/>
      <c r="J165" s="31"/>
      <c r="K165" s="35"/>
    </row>
    <row r="166" spans="2:11" x14ac:dyDescent="0.25">
      <c r="B166" s="8" t="s">
        <v>1872</v>
      </c>
      <c r="C166" s="57" t="s">
        <v>1873</v>
      </c>
      <c r="D166" s="54" t="s">
        <v>1874</v>
      </c>
      <c r="E166" s="6" t="s">
        <v>104</v>
      </c>
      <c r="F166" s="19">
        <v>34537</v>
      </c>
      <c r="G166" s="24">
        <v>231.19</v>
      </c>
      <c r="H166" s="24">
        <v>0.26</v>
      </c>
      <c r="I166" s="31"/>
      <c r="J166" s="31"/>
      <c r="K166" s="35"/>
    </row>
    <row r="167" spans="2:11" x14ac:dyDescent="0.25">
      <c r="B167" s="8" t="s">
        <v>4013</v>
      </c>
      <c r="C167" s="57" t="s">
        <v>4014</v>
      </c>
      <c r="D167" s="54" t="s">
        <v>4015</v>
      </c>
      <c r="E167" s="6" t="s">
        <v>108</v>
      </c>
      <c r="F167" s="19">
        <v>605298</v>
      </c>
      <c r="G167" s="24">
        <v>230.5</v>
      </c>
      <c r="H167" s="24">
        <v>0.26</v>
      </c>
      <c r="I167" s="31"/>
      <c r="J167" s="31"/>
      <c r="K167" s="35"/>
    </row>
    <row r="168" spans="2:11" x14ac:dyDescent="0.25">
      <c r="B168" s="8" t="s">
        <v>2405</v>
      </c>
      <c r="C168" s="57" t="s">
        <v>2406</v>
      </c>
      <c r="D168" s="54" t="s">
        <v>2407</v>
      </c>
      <c r="E168" s="6" t="s">
        <v>57</v>
      </c>
      <c r="F168" s="19">
        <v>33300</v>
      </c>
      <c r="G168" s="24">
        <v>230.27</v>
      </c>
      <c r="H168" s="24">
        <v>0.26</v>
      </c>
      <c r="I168" s="31"/>
      <c r="J168" s="31"/>
      <c r="K168" s="35"/>
    </row>
    <row r="169" spans="2:11" x14ac:dyDescent="0.25">
      <c r="B169" s="8" t="s">
        <v>4016</v>
      </c>
      <c r="C169" s="57" t="s">
        <v>4017</v>
      </c>
      <c r="D169" s="54" t="s">
        <v>4018</v>
      </c>
      <c r="E169" s="6" t="s">
        <v>134</v>
      </c>
      <c r="F169" s="19">
        <v>29688</v>
      </c>
      <c r="G169" s="24">
        <v>226.68</v>
      </c>
      <c r="H169" s="24">
        <v>0.26</v>
      </c>
      <c r="I169" s="31"/>
      <c r="J169" s="31"/>
      <c r="K169" s="35"/>
    </row>
    <row r="170" spans="2:11" x14ac:dyDescent="0.25">
      <c r="B170" s="8" t="s">
        <v>4019</v>
      </c>
      <c r="C170" s="57" t="s">
        <v>4020</v>
      </c>
      <c r="D170" s="54" t="s">
        <v>4021</v>
      </c>
      <c r="E170" s="6" t="s">
        <v>64</v>
      </c>
      <c r="F170" s="19">
        <v>14101</v>
      </c>
      <c r="G170" s="24">
        <v>225.2</v>
      </c>
      <c r="H170" s="24">
        <v>0.26</v>
      </c>
      <c r="I170" s="31"/>
      <c r="J170" s="31"/>
      <c r="K170" s="35"/>
    </row>
    <row r="171" spans="2:11" x14ac:dyDescent="0.25">
      <c r="B171" s="8" t="s">
        <v>4022</v>
      </c>
      <c r="C171" s="57" t="s">
        <v>4023</v>
      </c>
      <c r="D171" s="54" t="s">
        <v>4024</v>
      </c>
      <c r="E171" s="6" t="s">
        <v>320</v>
      </c>
      <c r="F171" s="19">
        <v>33113</v>
      </c>
      <c r="G171" s="24">
        <v>224.24</v>
      </c>
      <c r="H171" s="24">
        <v>0.26</v>
      </c>
      <c r="I171" s="31"/>
      <c r="J171" s="31"/>
      <c r="K171" s="35"/>
    </row>
    <row r="172" spans="2:11" x14ac:dyDescent="0.25">
      <c r="B172" s="8" t="s">
        <v>4025</v>
      </c>
      <c r="C172" s="57" t="s">
        <v>4026</v>
      </c>
      <c r="D172" s="54" t="s">
        <v>4027</v>
      </c>
      <c r="E172" s="6" t="s">
        <v>173</v>
      </c>
      <c r="F172" s="19">
        <v>30981</v>
      </c>
      <c r="G172" s="24">
        <v>221.7</v>
      </c>
      <c r="H172" s="24">
        <v>0.25</v>
      </c>
      <c r="I172" s="31"/>
      <c r="J172" s="31"/>
      <c r="K172" s="35"/>
    </row>
    <row r="173" spans="2:11" x14ac:dyDescent="0.25">
      <c r="B173" s="8" t="s">
        <v>4028</v>
      </c>
      <c r="C173" s="57" t="s">
        <v>4029</v>
      </c>
      <c r="D173" s="54" t="s">
        <v>4030</v>
      </c>
      <c r="E173" s="6" t="s">
        <v>320</v>
      </c>
      <c r="F173" s="19">
        <v>85933</v>
      </c>
      <c r="G173" s="24">
        <v>220.17</v>
      </c>
      <c r="H173" s="24">
        <v>0.25</v>
      </c>
      <c r="I173" s="31"/>
      <c r="J173" s="31"/>
      <c r="K173" s="35"/>
    </row>
    <row r="174" spans="2:11" x14ac:dyDescent="0.25">
      <c r="B174" s="8" t="s">
        <v>453</v>
      </c>
      <c r="C174" s="57" t="s">
        <v>454</v>
      </c>
      <c r="D174" s="54" t="s">
        <v>455</v>
      </c>
      <c r="E174" s="6" t="s">
        <v>456</v>
      </c>
      <c r="F174" s="19">
        <v>36830</v>
      </c>
      <c r="G174" s="24">
        <v>219.75</v>
      </c>
      <c r="H174" s="24">
        <v>0.25</v>
      </c>
      <c r="I174" s="31"/>
      <c r="J174" s="31"/>
      <c r="K174" s="35"/>
    </row>
    <row r="175" spans="2:11" x14ac:dyDescent="0.25">
      <c r="B175" s="8" t="s">
        <v>4031</v>
      </c>
      <c r="C175" s="57" t="s">
        <v>4032</v>
      </c>
      <c r="D175" s="54" t="s">
        <v>4033</v>
      </c>
      <c r="E175" s="6" t="s">
        <v>272</v>
      </c>
      <c r="F175" s="19">
        <v>16465</v>
      </c>
      <c r="G175" s="24">
        <v>217.25</v>
      </c>
      <c r="H175" s="24">
        <v>0.25</v>
      </c>
      <c r="I175" s="31"/>
      <c r="J175" s="31"/>
      <c r="K175" s="35"/>
    </row>
    <row r="176" spans="2:11" x14ac:dyDescent="0.25">
      <c r="B176" s="8" t="s">
        <v>4034</v>
      </c>
      <c r="C176" s="57" t="s">
        <v>4035</v>
      </c>
      <c r="D176" s="54" t="s">
        <v>4036</v>
      </c>
      <c r="E176" s="6" t="s">
        <v>163</v>
      </c>
      <c r="F176" s="19">
        <v>4379</v>
      </c>
      <c r="G176" s="24">
        <v>216.99</v>
      </c>
      <c r="H176" s="24">
        <v>0.25</v>
      </c>
      <c r="I176" s="31"/>
      <c r="J176" s="31"/>
      <c r="K176" s="35"/>
    </row>
    <row r="177" spans="2:11" x14ac:dyDescent="0.25">
      <c r="B177" s="8" t="s">
        <v>4037</v>
      </c>
      <c r="C177" s="57" t="s">
        <v>4038</v>
      </c>
      <c r="D177" s="54" t="s">
        <v>4039</v>
      </c>
      <c r="E177" s="6" t="s">
        <v>222</v>
      </c>
      <c r="F177" s="19">
        <v>49746</v>
      </c>
      <c r="G177" s="24">
        <v>215.33</v>
      </c>
      <c r="H177" s="24">
        <v>0.25</v>
      </c>
      <c r="I177" s="31"/>
      <c r="J177" s="31"/>
      <c r="K177" s="35"/>
    </row>
    <row r="178" spans="2:11" x14ac:dyDescent="0.25">
      <c r="B178" s="8" t="s">
        <v>4040</v>
      </c>
      <c r="C178" s="57" t="s">
        <v>4041</v>
      </c>
      <c r="D178" s="54" t="s">
        <v>4042</v>
      </c>
      <c r="E178" s="6" t="s">
        <v>104</v>
      </c>
      <c r="F178" s="19">
        <v>12283</v>
      </c>
      <c r="G178" s="24">
        <v>213.77</v>
      </c>
      <c r="H178" s="24">
        <v>0.24</v>
      </c>
      <c r="I178" s="31"/>
      <c r="J178" s="31"/>
      <c r="K178" s="35"/>
    </row>
    <row r="179" spans="2:11" x14ac:dyDescent="0.25">
      <c r="B179" s="8" t="s">
        <v>486</v>
      </c>
      <c r="C179" s="57" t="s">
        <v>487</v>
      </c>
      <c r="D179" s="54" t="s">
        <v>488</v>
      </c>
      <c r="E179" s="6" t="s">
        <v>489</v>
      </c>
      <c r="F179" s="19">
        <v>35025</v>
      </c>
      <c r="G179" s="24">
        <v>207.02</v>
      </c>
      <c r="H179" s="24">
        <v>0.24</v>
      </c>
      <c r="I179" s="31"/>
      <c r="J179" s="31"/>
      <c r="K179" s="35"/>
    </row>
    <row r="180" spans="2:11" x14ac:dyDescent="0.25">
      <c r="B180" s="8" t="s">
        <v>4043</v>
      </c>
      <c r="C180" s="57" t="s">
        <v>4044</v>
      </c>
      <c r="D180" s="54" t="s">
        <v>4045</v>
      </c>
      <c r="E180" s="6" t="s">
        <v>108</v>
      </c>
      <c r="F180" s="19">
        <v>134670</v>
      </c>
      <c r="G180" s="24">
        <v>206.93</v>
      </c>
      <c r="H180" s="24">
        <v>0.24</v>
      </c>
      <c r="I180" s="31"/>
      <c r="J180" s="31"/>
      <c r="K180" s="35"/>
    </row>
    <row r="181" spans="2:11" x14ac:dyDescent="0.25">
      <c r="B181" s="8" t="s">
        <v>4046</v>
      </c>
      <c r="C181" s="57" t="s">
        <v>4047</v>
      </c>
      <c r="D181" s="54" t="s">
        <v>4048</v>
      </c>
      <c r="E181" s="6" t="s">
        <v>502</v>
      </c>
      <c r="F181" s="19">
        <v>37216</v>
      </c>
      <c r="G181" s="24">
        <v>206.72</v>
      </c>
      <c r="H181" s="24">
        <v>0.24</v>
      </c>
      <c r="I181" s="31"/>
      <c r="J181" s="31"/>
      <c r="K181" s="35"/>
    </row>
    <row r="182" spans="2:11" x14ac:dyDescent="0.25">
      <c r="B182" s="8" t="s">
        <v>4049</v>
      </c>
      <c r="C182" s="57" t="s">
        <v>4050</v>
      </c>
      <c r="D182" s="54" t="s">
        <v>4051</v>
      </c>
      <c r="E182" s="6" t="s">
        <v>3780</v>
      </c>
      <c r="F182" s="19">
        <v>37727</v>
      </c>
      <c r="G182" s="24">
        <v>204.54</v>
      </c>
      <c r="H182" s="24">
        <v>0.23</v>
      </c>
      <c r="I182" s="31"/>
      <c r="J182" s="31"/>
      <c r="K182" s="35"/>
    </row>
    <row r="183" spans="2:11" x14ac:dyDescent="0.25">
      <c r="B183" s="8" t="s">
        <v>4052</v>
      </c>
      <c r="C183" s="57" t="s">
        <v>4053</v>
      </c>
      <c r="D183" s="54" t="s">
        <v>4054</v>
      </c>
      <c r="E183" s="6" t="s">
        <v>138</v>
      </c>
      <c r="F183" s="19">
        <v>9948</v>
      </c>
      <c r="G183" s="24">
        <v>204.06</v>
      </c>
      <c r="H183" s="24">
        <v>0.23</v>
      </c>
      <c r="I183" s="31"/>
      <c r="J183" s="31"/>
      <c r="K183" s="35"/>
    </row>
    <row r="184" spans="2:11" x14ac:dyDescent="0.25">
      <c r="B184" s="8" t="s">
        <v>4055</v>
      </c>
      <c r="C184" s="57" t="s">
        <v>4056</v>
      </c>
      <c r="D184" s="54" t="s">
        <v>4057</v>
      </c>
      <c r="E184" s="6" t="s">
        <v>47</v>
      </c>
      <c r="F184" s="19">
        <v>7482</v>
      </c>
      <c r="G184" s="24">
        <v>203.97</v>
      </c>
      <c r="H184" s="24">
        <v>0.23</v>
      </c>
      <c r="I184" s="31"/>
      <c r="J184" s="31"/>
      <c r="K184" s="35"/>
    </row>
    <row r="185" spans="2:11" x14ac:dyDescent="0.25">
      <c r="B185" s="8" t="s">
        <v>4058</v>
      </c>
      <c r="C185" s="57" t="s">
        <v>4059</v>
      </c>
      <c r="D185" s="54" t="s">
        <v>4060</v>
      </c>
      <c r="E185" s="6" t="s">
        <v>163</v>
      </c>
      <c r="F185" s="19">
        <v>20157</v>
      </c>
      <c r="G185" s="24">
        <v>201.67</v>
      </c>
      <c r="H185" s="24">
        <v>0.23</v>
      </c>
      <c r="I185" s="31"/>
      <c r="J185" s="31"/>
      <c r="K185" s="35"/>
    </row>
    <row r="186" spans="2:11" x14ac:dyDescent="0.25">
      <c r="B186" s="8" t="s">
        <v>4061</v>
      </c>
      <c r="C186" s="57" t="s">
        <v>4062</v>
      </c>
      <c r="D186" s="54" t="s">
        <v>4063</v>
      </c>
      <c r="E186" s="6" t="s">
        <v>155</v>
      </c>
      <c r="F186" s="19">
        <v>57059</v>
      </c>
      <c r="G186" s="24">
        <v>200.05</v>
      </c>
      <c r="H186" s="24">
        <v>0.23</v>
      </c>
      <c r="I186" s="31"/>
      <c r="J186" s="31"/>
      <c r="K186" s="35"/>
    </row>
    <row r="187" spans="2:11" x14ac:dyDescent="0.25">
      <c r="B187" s="8" t="s">
        <v>4064</v>
      </c>
      <c r="C187" s="57" t="s">
        <v>4065</v>
      </c>
      <c r="D187" s="54" t="s">
        <v>4066</v>
      </c>
      <c r="E187" s="6" t="s">
        <v>253</v>
      </c>
      <c r="F187" s="19">
        <v>42885</v>
      </c>
      <c r="G187" s="24">
        <v>199.63</v>
      </c>
      <c r="H187" s="24">
        <v>0.23</v>
      </c>
      <c r="I187" s="31"/>
      <c r="J187" s="31"/>
      <c r="K187" s="35"/>
    </row>
    <row r="188" spans="2:11" x14ac:dyDescent="0.25">
      <c r="B188" s="8" t="s">
        <v>4067</v>
      </c>
      <c r="C188" s="57" t="s">
        <v>4068</v>
      </c>
      <c r="D188" s="54" t="s">
        <v>4069</v>
      </c>
      <c r="E188" s="6" t="s">
        <v>134</v>
      </c>
      <c r="F188" s="19">
        <v>9655</v>
      </c>
      <c r="G188" s="24">
        <v>196.8</v>
      </c>
      <c r="H188" s="24">
        <v>0.22</v>
      </c>
      <c r="I188" s="31"/>
      <c r="J188" s="31"/>
      <c r="K188" s="35"/>
    </row>
    <row r="189" spans="2:11" x14ac:dyDescent="0.25">
      <c r="B189" s="8" t="s">
        <v>4070</v>
      </c>
      <c r="C189" s="57" t="s">
        <v>1765</v>
      </c>
      <c r="D189" s="54" t="s">
        <v>4071</v>
      </c>
      <c r="E189" s="6" t="s">
        <v>253</v>
      </c>
      <c r="F189" s="19">
        <v>251556</v>
      </c>
      <c r="G189" s="24">
        <v>195.53</v>
      </c>
      <c r="H189" s="24">
        <v>0.22</v>
      </c>
      <c r="I189" s="31"/>
      <c r="J189" s="31"/>
      <c r="K189" s="35"/>
    </row>
    <row r="190" spans="2:11" x14ac:dyDescent="0.25">
      <c r="B190" s="8" t="s">
        <v>4072</v>
      </c>
      <c r="C190" s="57" t="s">
        <v>4073</v>
      </c>
      <c r="D190" s="54" t="s">
        <v>4074</v>
      </c>
      <c r="E190" s="6" t="s">
        <v>112</v>
      </c>
      <c r="F190" s="19">
        <v>3094</v>
      </c>
      <c r="G190" s="24">
        <v>193.4</v>
      </c>
      <c r="H190" s="24">
        <v>0.22</v>
      </c>
      <c r="I190" s="31"/>
      <c r="J190" s="31"/>
      <c r="K190" s="35"/>
    </row>
    <row r="191" spans="2:11" x14ac:dyDescent="0.25">
      <c r="B191" s="8" t="s">
        <v>4075</v>
      </c>
      <c r="C191" s="57" t="s">
        <v>4076</v>
      </c>
      <c r="D191" s="54" t="s">
        <v>4077</v>
      </c>
      <c r="E191" s="6" t="s">
        <v>489</v>
      </c>
      <c r="F191" s="19">
        <v>389766</v>
      </c>
      <c r="G191" s="24">
        <v>191.14</v>
      </c>
      <c r="H191" s="24">
        <v>0.22</v>
      </c>
      <c r="I191" s="31"/>
      <c r="J191" s="31"/>
      <c r="K191" s="35"/>
    </row>
    <row r="192" spans="2:11" x14ac:dyDescent="0.25">
      <c r="B192" s="8" t="s">
        <v>4078</v>
      </c>
      <c r="C192" s="57" t="s">
        <v>4079</v>
      </c>
      <c r="D192" s="54" t="s">
        <v>4080</v>
      </c>
      <c r="E192" s="6" t="s">
        <v>810</v>
      </c>
      <c r="F192" s="19">
        <v>31605</v>
      </c>
      <c r="G192" s="24">
        <v>190.25</v>
      </c>
      <c r="H192" s="24">
        <v>0.22</v>
      </c>
      <c r="I192" s="31"/>
      <c r="J192" s="31"/>
      <c r="K192" s="35"/>
    </row>
    <row r="193" spans="2:11" x14ac:dyDescent="0.25">
      <c r="B193" s="8" t="s">
        <v>4081</v>
      </c>
      <c r="C193" s="57" t="s">
        <v>4082</v>
      </c>
      <c r="D193" s="54" t="s">
        <v>4083</v>
      </c>
      <c r="E193" s="6" t="s">
        <v>104</v>
      </c>
      <c r="F193" s="19">
        <v>29638</v>
      </c>
      <c r="G193" s="24">
        <v>188.84</v>
      </c>
      <c r="H193" s="24">
        <v>0.22</v>
      </c>
      <c r="I193" s="31"/>
      <c r="J193" s="31"/>
      <c r="K193" s="35"/>
    </row>
    <row r="194" spans="2:11" x14ac:dyDescent="0.25">
      <c r="B194" s="8" t="s">
        <v>4084</v>
      </c>
      <c r="C194" s="57" t="s">
        <v>4085</v>
      </c>
      <c r="D194" s="54" t="s">
        <v>4086</v>
      </c>
      <c r="E194" s="6" t="s">
        <v>43</v>
      </c>
      <c r="F194" s="19">
        <v>300744</v>
      </c>
      <c r="G194" s="24">
        <v>188.84</v>
      </c>
      <c r="H194" s="24">
        <v>0.22</v>
      </c>
      <c r="I194" s="31"/>
      <c r="J194" s="31"/>
      <c r="K194" s="35"/>
    </row>
    <row r="195" spans="2:11" x14ac:dyDescent="0.25">
      <c r="B195" s="8" t="s">
        <v>4087</v>
      </c>
      <c r="C195" s="57" t="s">
        <v>4088</v>
      </c>
      <c r="D195" s="54" t="s">
        <v>4089</v>
      </c>
      <c r="E195" s="6" t="s">
        <v>320</v>
      </c>
      <c r="F195" s="19">
        <v>36262</v>
      </c>
      <c r="G195" s="24">
        <v>188.15</v>
      </c>
      <c r="H195" s="24">
        <v>0.21</v>
      </c>
      <c r="I195" s="31"/>
      <c r="J195" s="31"/>
      <c r="K195" s="35"/>
    </row>
    <row r="196" spans="2:11" x14ac:dyDescent="0.25">
      <c r="B196" s="8" t="s">
        <v>4090</v>
      </c>
      <c r="C196" s="57" t="s">
        <v>4091</v>
      </c>
      <c r="D196" s="54" t="s">
        <v>4092</v>
      </c>
      <c r="E196" s="6" t="s">
        <v>138</v>
      </c>
      <c r="F196" s="19">
        <v>39047</v>
      </c>
      <c r="G196" s="24">
        <v>187.97</v>
      </c>
      <c r="H196" s="24">
        <v>0.21</v>
      </c>
      <c r="I196" s="31"/>
      <c r="J196" s="31"/>
      <c r="K196" s="35"/>
    </row>
    <row r="197" spans="2:11" x14ac:dyDescent="0.25">
      <c r="B197" s="8" t="s">
        <v>447</v>
      </c>
      <c r="C197" s="57" t="s">
        <v>448</v>
      </c>
      <c r="D197" s="54" t="s">
        <v>449</v>
      </c>
      <c r="E197" s="6" t="s">
        <v>320</v>
      </c>
      <c r="F197" s="19">
        <v>35212</v>
      </c>
      <c r="G197" s="24">
        <v>187.86</v>
      </c>
      <c r="H197" s="24">
        <v>0.21</v>
      </c>
      <c r="I197" s="31"/>
      <c r="J197" s="31"/>
      <c r="K197" s="35"/>
    </row>
    <row r="198" spans="2:11" x14ac:dyDescent="0.25">
      <c r="B198" s="8" t="s">
        <v>4093</v>
      </c>
      <c r="C198" s="57" t="s">
        <v>4094</v>
      </c>
      <c r="D198" s="54" t="s">
        <v>4095</v>
      </c>
      <c r="E198" s="6" t="s">
        <v>116</v>
      </c>
      <c r="F198" s="19">
        <v>86739</v>
      </c>
      <c r="G198" s="24">
        <v>185.91</v>
      </c>
      <c r="H198" s="24">
        <v>0.21</v>
      </c>
      <c r="I198" s="31"/>
      <c r="J198" s="31"/>
      <c r="K198" s="35"/>
    </row>
    <row r="199" spans="2:11" x14ac:dyDescent="0.25">
      <c r="B199" s="8" t="s">
        <v>4096</v>
      </c>
      <c r="C199" s="57" t="s">
        <v>4097</v>
      </c>
      <c r="D199" s="54" t="s">
        <v>4098</v>
      </c>
      <c r="E199" s="6" t="s">
        <v>134</v>
      </c>
      <c r="F199" s="19">
        <v>65759</v>
      </c>
      <c r="G199" s="24">
        <v>185.51</v>
      </c>
      <c r="H199" s="24">
        <v>0.21</v>
      </c>
      <c r="I199" s="31"/>
      <c r="J199" s="31"/>
      <c r="K199" s="35"/>
    </row>
    <row r="200" spans="2:11" x14ac:dyDescent="0.25">
      <c r="B200" s="8" t="s">
        <v>2432</v>
      </c>
      <c r="C200" s="57" t="s">
        <v>2433</v>
      </c>
      <c r="D200" s="54" t="s">
        <v>2434</v>
      </c>
      <c r="E200" s="6" t="s">
        <v>320</v>
      </c>
      <c r="F200" s="19">
        <v>3793</v>
      </c>
      <c r="G200" s="24">
        <v>185.48</v>
      </c>
      <c r="H200" s="24">
        <v>0.21</v>
      </c>
      <c r="I200" s="31"/>
      <c r="J200" s="31"/>
      <c r="K200" s="35"/>
    </row>
    <row r="201" spans="2:11" x14ac:dyDescent="0.25">
      <c r="B201" s="8" t="s">
        <v>1587</v>
      </c>
      <c r="C201" s="57" t="s">
        <v>1588</v>
      </c>
      <c r="D201" s="54" t="s">
        <v>1589</v>
      </c>
      <c r="E201" s="6" t="s">
        <v>104</v>
      </c>
      <c r="F201" s="19">
        <v>32877</v>
      </c>
      <c r="G201" s="24">
        <v>184.57</v>
      </c>
      <c r="H201" s="24">
        <v>0.21</v>
      </c>
      <c r="I201" s="31"/>
      <c r="J201" s="31"/>
      <c r="K201" s="35"/>
    </row>
    <row r="202" spans="2:11" x14ac:dyDescent="0.25">
      <c r="B202" s="8" t="s">
        <v>1910</v>
      </c>
      <c r="C202" s="57" t="s">
        <v>1911</v>
      </c>
      <c r="D202" s="54" t="s">
        <v>1912</v>
      </c>
      <c r="E202" s="6" t="s">
        <v>104</v>
      </c>
      <c r="F202" s="19">
        <v>8405</v>
      </c>
      <c r="G202" s="24">
        <v>181.83</v>
      </c>
      <c r="H202" s="24">
        <v>0.21</v>
      </c>
      <c r="I202" s="31"/>
      <c r="J202" s="31"/>
      <c r="K202" s="35"/>
    </row>
    <row r="203" spans="2:11" x14ac:dyDescent="0.25">
      <c r="B203" s="8" t="s">
        <v>4099</v>
      </c>
      <c r="C203" s="57" t="s">
        <v>4100</v>
      </c>
      <c r="D203" s="54" t="s">
        <v>4101</v>
      </c>
      <c r="E203" s="6" t="s">
        <v>3804</v>
      </c>
      <c r="F203" s="19">
        <v>132730</v>
      </c>
      <c r="G203" s="24">
        <v>181.71</v>
      </c>
      <c r="H203" s="24">
        <v>0.21</v>
      </c>
      <c r="I203" s="31"/>
      <c r="J203" s="31"/>
      <c r="K203" s="35"/>
    </row>
    <row r="204" spans="2:11" x14ac:dyDescent="0.25">
      <c r="B204" s="8" t="s">
        <v>2117</v>
      </c>
      <c r="C204" s="57" t="s">
        <v>2118</v>
      </c>
      <c r="D204" s="54" t="s">
        <v>2119</v>
      </c>
      <c r="E204" s="6" t="s">
        <v>64</v>
      </c>
      <c r="F204" s="19">
        <v>61350</v>
      </c>
      <c r="G204" s="24">
        <v>180.11</v>
      </c>
      <c r="H204" s="24">
        <v>0.21</v>
      </c>
      <c r="I204" s="31"/>
      <c r="J204" s="31"/>
      <c r="K204" s="35"/>
    </row>
    <row r="205" spans="2:11" x14ac:dyDescent="0.25">
      <c r="B205" s="8" t="s">
        <v>2438</v>
      </c>
      <c r="C205" s="57" t="s">
        <v>2439</v>
      </c>
      <c r="D205" s="54" t="s">
        <v>2440</v>
      </c>
      <c r="E205" s="6" t="s">
        <v>320</v>
      </c>
      <c r="F205" s="19">
        <v>26872</v>
      </c>
      <c r="G205" s="24">
        <v>179.77</v>
      </c>
      <c r="H205" s="24">
        <v>0.21</v>
      </c>
      <c r="I205" s="31"/>
      <c r="J205" s="31"/>
      <c r="K205" s="35"/>
    </row>
    <row r="206" spans="2:11" x14ac:dyDescent="0.25">
      <c r="B206" s="8" t="s">
        <v>301</v>
      </c>
      <c r="C206" s="57" t="s">
        <v>302</v>
      </c>
      <c r="D206" s="54" t="s">
        <v>303</v>
      </c>
      <c r="E206" s="6" t="s">
        <v>64</v>
      </c>
      <c r="F206" s="19">
        <v>49494</v>
      </c>
      <c r="G206" s="24">
        <v>179.69</v>
      </c>
      <c r="H206" s="24">
        <v>0.2</v>
      </c>
      <c r="I206" s="31"/>
      <c r="J206" s="31"/>
      <c r="K206" s="35"/>
    </row>
    <row r="207" spans="2:11" x14ac:dyDescent="0.25">
      <c r="B207" s="8" t="s">
        <v>4102</v>
      </c>
      <c r="C207" s="57" t="s">
        <v>4103</v>
      </c>
      <c r="D207" s="54" t="s">
        <v>4104</v>
      </c>
      <c r="E207" s="6" t="s">
        <v>1999</v>
      </c>
      <c r="F207" s="19">
        <v>9591</v>
      </c>
      <c r="G207" s="24">
        <v>178.22</v>
      </c>
      <c r="H207" s="24">
        <v>0.2</v>
      </c>
      <c r="I207" s="31"/>
      <c r="J207" s="31"/>
      <c r="K207" s="35"/>
    </row>
    <row r="208" spans="2:11" x14ac:dyDescent="0.25">
      <c r="B208" s="8" t="s">
        <v>4105</v>
      </c>
      <c r="C208" s="57" t="s">
        <v>4106</v>
      </c>
      <c r="D208" s="54" t="s">
        <v>4107</v>
      </c>
      <c r="E208" s="6" t="s">
        <v>155</v>
      </c>
      <c r="F208" s="19">
        <v>176892</v>
      </c>
      <c r="G208" s="24">
        <v>175.8</v>
      </c>
      <c r="H208" s="24">
        <v>0.2</v>
      </c>
      <c r="I208" s="31"/>
      <c r="J208" s="31"/>
      <c r="K208" s="35"/>
    </row>
    <row r="209" spans="2:11" x14ac:dyDescent="0.25">
      <c r="B209" s="8" t="s">
        <v>883</v>
      </c>
      <c r="C209" s="57" t="s">
        <v>884</v>
      </c>
      <c r="D209" s="54" t="s">
        <v>885</v>
      </c>
      <c r="E209" s="6" t="s">
        <v>300</v>
      </c>
      <c r="F209" s="19">
        <v>23357</v>
      </c>
      <c r="G209" s="24">
        <v>174.92</v>
      </c>
      <c r="H209" s="24">
        <v>0.2</v>
      </c>
      <c r="I209" s="31"/>
      <c r="J209" s="31"/>
      <c r="K209" s="35"/>
    </row>
    <row r="210" spans="2:11" x14ac:dyDescent="0.25">
      <c r="B210" s="8" t="s">
        <v>4108</v>
      </c>
      <c r="C210" s="57" t="s">
        <v>4109</v>
      </c>
      <c r="D210" s="54" t="s">
        <v>4110</v>
      </c>
      <c r="E210" s="6" t="s">
        <v>173</v>
      </c>
      <c r="F210" s="19">
        <v>8633</v>
      </c>
      <c r="G210" s="24">
        <v>174.86</v>
      </c>
      <c r="H210" s="24">
        <v>0.2</v>
      </c>
      <c r="I210" s="31"/>
      <c r="J210" s="31"/>
      <c r="K210" s="35"/>
    </row>
    <row r="211" spans="2:11" x14ac:dyDescent="0.25">
      <c r="B211" s="8" t="s">
        <v>4111</v>
      </c>
      <c r="C211" s="57" t="s">
        <v>4112</v>
      </c>
      <c r="D211" s="54" t="s">
        <v>4113</v>
      </c>
      <c r="E211" s="6" t="s">
        <v>78</v>
      </c>
      <c r="F211" s="19">
        <v>198633</v>
      </c>
      <c r="G211" s="24">
        <v>173.92</v>
      </c>
      <c r="H211" s="24">
        <v>0.2</v>
      </c>
      <c r="I211" s="31"/>
      <c r="J211" s="31"/>
      <c r="K211" s="35"/>
    </row>
    <row r="212" spans="2:11" x14ac:dyDescent="0.25">
      <c r="B212" s="8" t="s">
        <v>4114</v>
      </c>
      <c r="C212" s="57" t="s">
        <v>4115</v>
      </c>
      <c r="D212" s="54" t="s">
        <v>4116</v>
      </c>
      <c r="E212" s="6" t="s">
        <v>47</v>
      </c>
      <c r="F212" s="19">
        <v>34664</v>
      </c>
      <c r="G212" s="24">
        <v>173.77</v>
      </c>
      <c r="H212" s="24">
        <v>0.2</v>
      </c>
      <c r="I212" s="31"/>
      <c r="J212" s="31"/>
      <c r="K212" s="35"/>
    </row>
    <row r="213" spans="2:11" x14ac:dyDescent="0.25">
      <c r="B213" s="8" t="s">
        <v>4117</v>
      </c>
      <c r="C213" s="57" t="s">
        <v>4118</v>
      </c>
      <c r="D213" s="54" t="s">
        <v>4119</v>
      </c>
      <c r="E213" s="6" t="s">
        <v>108</v>
      </c>
      <c r="F213" s="19">
        <v>614342</v>
      </c>
      <c r="G213" s="24">
        <v>171.52</v>
      </c>
      <c r="H213" s="24">
        <v>0.2</v>
      </c>
      <c r="I213" s="31"/>
      <c r="J213" s="31"/>
      <c r="K213" s="35"/>
    </row>
    <row r="214" spans="2:11" x14ac:dyDescent="0.25">
      <c r="B214" s="8" t="s">
        <v>4120</v>
      </c>
      <c r="C214" s="57" t="s">
        <v>4121</v>
      </c>
      <c r="D214" s="54" t="s">
        <v>4122</v>
      </c>
      <c r="E214" s="6" t="s">
        <v>489</v>
      </c>
      <c r="F214" s="19">
        <v>42251</v>
      </c>
      <c r="G214" s="24">
        <v>167.34</v>
      </c>
      <c r="H214" s="24">
        <v>0.19</v>
      </c>
      <c r="I214" s="31"/>
      <c r="J214" s="31"/>
      <c r="K214" s="35"/>
    </row>
    <row r="215" spans="2:11" x14ac:dyDescent="0.25">
      <c r="B215" s="8" t="s">
        <v>473</v>
      </c>
      <c r="C215" s="57" t="s">
        <v>4739</v>
      </c>
      <c r="D215" s="54" t="s">
        <v>474</v>
      </c>
      <c r="E215" s="6" t="s">
        <v>112</v>
      </c>
      <c r="F215" s="19">
        <v>4378</v>
      </c>
      <c r="G215" s="24">
        <v>165.17</v>
      </c>
      <c r="H215" s="24">
        <v>0.19</v>
      </c>
      <c r="I215" s="31"/>
      <c r="J215" s="31"/>
      <c r="K215" s="35" t="s">
        <v>4738</v>
      </c>
    </row>
    <row r="216" spans="2:11" x14ac:dyDescent="0.25">
      <c r="B216" s="8" t="s">
        <v>4123</v>
      </c>
      <c r="C216" s="57" t="s">
        <v>4124</v>
      </c>
      <c r="D216" s="54" t="s">
        <v>4125</v>
      </c>
      <c r="E216" s="6" t="s">
        <v>43</v>
      </c>
      <c r="F216" s="19">
        <v>295859</v>
      </c>
      <c r="G216" s="24">
        <v>162.07</v>
      </c>
      <c r="H216" s="24">
        <v>0.18</v>
      </c>
      <c r="I216" s="31"/>
      <c r="J216" s="31"/>
      <c r="K216" s="35"/>
    </row>
    <row r="217" spans="2:11" x14ac:dyDescent="0.25">
      <c r="B217" s="8" t="s">
        <v>1579</v>
      </c>
      <c r="C217" s="57" t="s">
        <v>1580</v>
      </c>
      <c r="D217" s="54" t="s">
        <v>1581</v>
      </c>
      <c r="E217" s="6" t="s">
        <v>148</v>
      </c>
      <c r="F217" s="19">
        <v>23664</v>
      </c>
      <c r="G217" s="24">
        <v>161.49</v>
      </c>
      <c r="H217" s="24">
        <v>0.18</v>
      </c>
      <c r="I217" s="31"/>
      <c r="J217" s="31"/>
      <c r="K217" s="35"/>
    </row>
    <row r="218" spans="2:11" x14ac:dyDescent="0.25">
      <c r="B218" s="8" t="s">
        <v>4126</v>
      </c>
      <c r="C218" s="57" t="s">
        <v>4127</v>
      </c>
      <c r="D218" s="54" t="s">
        <v>4128</v>
      </c>
      <c r="E218" s="6" t="s">
        <v>921</v>
      </c>
      <c r="F218" s="19">
        <v>40919</v>
      </c>
      <c r="G218" s="24">
        <v>160.79</v>
      </c>
      <c r="H218" s="24">
        <v>0.18</v>
      </c>
      <c r="I218" s="31"/>
      <c r="J218" s="31"/>
      <c r="K218" s="35"/>
    </row>
    <row r="219" spans="2:11" x14ac:dyDescent="0.25">
      <c r="B219" s="8" t="s">
        <v>1902</v>
      </c>
      <c r="C219" s="57" t="s">
        <v>1903</v>
      </c>
      <c r="D219" s="54" t="s">
        <v>1904</v>
      </c>
      <c r="E219" s="6" t="s">
        <v>134</v>
      </c>
      <c r="F219" s="19">
        <v>33024</v>
      </c>
      <c r="G219" s="24">
        <v>160.18</v>
      </c>
      <c r="H219" s="24">
        <v>0.18</v>
      </c>
      <c r="I219" s="31"/>
      <c r="J219" s="31"/>
      <c r="K219" s="35"/>
    </row>
    <row r="220" spans="2:11" x14ac:dyDescent="0.25">
      <c r="B220" s="8" t="s">
        <v>4129</v>
      </c>
      <c r="C220" s="57" t="s">
        <v>4130</v>
      </c>
      <c r="D220" s="54" t="s">
        <v>4131</v>
      </c>
      <c r="E220" s="6" t="s">
        <v>320</v>
      </c>
      <c r="F220" s="19">
        <v>11044</v>
      </c>
      <c r="G220" s="24">
        <v>158</v>
      </c>
      <c r="H220" s="24">
        <v>0.18</v>
      </c>
      <c r="I220" s="31"/>
      <c r="J220" s="31"/>
      <c r="K220" s="35"/>
    </row>
    <row r="221" spans="2:11" x14ac:dyDescent="0.25">
      <c r="B221" s="8" t="s">
        <v>4132</v>
      </c>
      <c r="C221" s="57" t="s">
        <v>4133</v>
      </c>
      <c r="D221" s="54" t="s">
        <v>4134</v>
      </c>
      <c r="E221" s="6" t="s">
        <v>47</v>
      </c>
      <c r="F221" s="19">
        <v>6691</v>
      </c>
      <c r="G221" s="24">
        <v>153.97999999999999</v>
      </c>
      <c r="H221" s="24">
        <v>0.18</v>
      </c>
      <c r="I221" s="31"/>
      <c r="J221" s="31"/>
      <c r="K221" s="35"/>
    </row>
    <row r="222" spans="2:11" x14ac:dyDescent="0.25">
      <c r="B222" s="8" t="s">
        <v>746</v>
      </c>
      <c r="C222" s="57" t="s">
        <v>747</v>
      </c>
      <c r="D222" s="54" t="s">
        <v>748</v>
      </c>
      <c r="E222" s="6" t="s">
        <v>749</v>
      </c>
      <c r="F222" s="19">
        <v>7509</v>
      </c>
      <c r="G222" s="24">
        <v>153.19999999999999</v>
      </c>
      <c r="H222" s="24">
        <v>0.17</v>
      </c>
      <c r="I222" s="31"/>
      <c r="J222" s="31"/>
      <c r="K222" s="35"/>
    </row>
    <row r="223" spans="2:11" x14ac:dyDescent="0.25">
      <c r="B223" s="8" t="s">
        <v>493</v>
      </c>
      <c r="C223" s="57" t="s">
        <v>494</v>
      </c>
      <c r="D223" s="54" t="s">
        <v>495</v>
      </c>
      <c r="E223" s="6" t="s">
        <v>43</v>
      </c>
      <c r="F223" s="19">
        <v>40354</v>
      </c>
      <c r="G223" s="24">
        <v>152.6</v>
      </c>
      <c r="H223" s="24">
        <v>0.17</v>
      </c>
      <c r="I223" s="31"/>
      <c r="J223" s="31"/>
      <c r="K223" s="35"/>
    </row>
    <row r="224" spans="2:11" x14ac:dyDescent="0.25">
      <c r="B224" s="8" t="s">
        <v>4135</v>
      </c>
      <c r="C224" s="57" t="s">
        <v>4136</v>
      </c>
      <c r="D224" s="54" t="s">
        <v>4137</v>
      </c>
      <c r="E224" s="6" t="s">
        <v>155</v>
      </c>
      <c r="F224" s="19">
        <v>32984</v>
      </c>
      <c r="G224" s="24">
        <v>150.04</v>
      </c>
      <c r="H224" s="24">
        <v>0.17</v>
      </c>
      <c r="I224" s="31"/>
      <c r="J224" s="31"/>
      <c r="K224" s="35"/>
    </row>
    <row r="225" spans="2:11" x14ac:dyDescent="0.25">
      <c r="B225" s="8" t="s">
        <v>4138</v>
      </c>
      <c r="C225" s="57" t="s">
        <v>4139</v>
      </c>
      <c r="D225" s="54" t="s">
        <v>4140</v>
      </c>
      <c r="E225" s="6" t="s">
        <v>456</v>
      </c>
      <c r="F225" s="19">
        <v>26825</v>
      </c>
      <c r="G225" s="24">
        <v>150.02000000000001</v>
      </c>
      <c r="H225" s="24">
        <v>0.17</v>
      </c>
      <c r="I225" s="31"/>
      <c r="J225" s="31"/>
      <c r="K225" s="35"/>
    </row>
    <row r="226" spans="2:11" x14ac:dyDescent="0.25">
      <c r="B226" s="8" t="s">
        <v>4141</v>
      </c>
      <c r="C226" s="57" t="s">
        <v>4142</v>
      </c>
      <c r="D226" s="54" t="s">
        <v>4143</v>
      </c>
      <c r="E226" s="6" t="s">
        <v>134</v>
      </c>
      <c r="F226" s="19">
        <v>16805</v>
      </c>
      <c r="G226" s="24">
        <v>147.96</v>
      </c>
      <c r="H226" s="24">
        <v>0.17</v>
      </c>
      <c r="I226" s="31"/>
      <c r="J226" s="31"/>
      <c r="K226" s="35"/>
    </row>
    <row r="227" spans="2:11" x14ac:dyDescent="0.25">
      <c r="B227" s="8" t="s">
        <v>4144</v>
      </c>
      <c r="C227" s="57" t="s">
        <v>4145</v>
      </c>
      <c r="D227" s="54" t="s">
        <v>4146</v>
      </c>
      <c r="E227" s="6" t="s">
        <v>3804</v>
      </c>
      <c r="F227" s="19">
        <v>47556</v>
      </c>
      <c r="G227" s="24">
        <v>146.9</v>
      </c>
      <c r="H227" s="24">
        <v>0.17</v>
      </c>
      <c r="I227" s="31"/>
      <c r="J227" s="31"/>
      <c r="K227" s="35"/>
    </row>
    <row r="228" spans="2:11" x14ac:dyDescent="0.25">
      <c r="B228" s="8" t="s">
        <v>4147</v>
      </c>
      <c r="C228" s="57" t="s">
        <v>4148</v>
      </c>
      <c r="D228" s="54" t="s">
        <v>4149</v>
      </c>
      <c r="E228" s="6" t="s">
        <v>320</v>
      </c>
      <c r="F228" s="19">
        <v>6833</v>
      </c>
      <c r="G228" s="24">
        <v>146.01</v>
      </c>
      <c r="H228" s="24">
        <v>0.17</v>
      </c>
      <c r="I228" s="31"/>
      <c r="J228" s="31"/>
      <c r="K228" s="35"/>
    </row>
    <row r="229" spans="2:11" x14ac:dyDescent="0.25">
      <c r="B229" s="8" t="s">
        <v>4150</v>
      </c>
      <c r="C229" s="57" t="s">
        <v>4151</v>
      </c>
      <c r="D229" s="54" t="s">
        <v>4152</v>
      </c>
      <c r="E229" s="6" t="s">
        <v>148</v>
      </c>
      <c r="F229" s="19">
        <v>171026</v>
      </c>
      <c r="G229" s="24">
        <v>144.36000000000001</v>
      </c>
      <c r="H229" s="24">
        <v>0.16</v>
      </c>
      <c r="I229" s="31"/>
      <c r="J229" s="31"/>
      <c r="K229" s="35"/>
    </row>
    <row r="230" spans="2:11" x14ac:dyDescent="0.25">
      <c r="B230" s="8" t="s">
        <v>4153</v>
      </c>
      <c r="C230" s="57" t="s">
        <v>4154</v>
      </c>
      <c r="D230" s="54" t="s">
        <v>4155</v>
      </c>
      <c r="E230" s="6" t="s">
        <v>272</v>
      </c>
      <c r="F230" s="19">
        <v>29003</v>
      </c>
      <c r="G230" s="24">
        <v>144.13999999999999</v>
      </c>
      <c r="H230" s="24">
        <v>0.16</v>
      </c>
      <c r="I230" s="31"/>
      <c r="J230" s="31"/>
      <c r="K230" s="35"/>
    </row>
    <row r="231" spans="2:11" x14ac:dyDescent="0.25">
      <c r="B231" s="8" t="s">
        <v>4156</v>
      </c>
      <c r="C231" s="57" t="s">
        <v>4157</v>
      </c>
      <c r="D231" s="54" t="s">
        <v>4158</v>
      </c>
      <c r="E231" s="6" t="s">
        <v>112</v>
      </c>
      <c r="F231" s="19">
        <v>9772</v>
      </c>
      <c r="G231" s="24">
        <v>143.9</v>
      </c>
      <c r="H231" s="24">
        <v>0.16</v>
      </c>
      <c r="I231" s="31"/>
      <c r="J231" s="31"/>
      <c r="K231" s="35"/>
    </row>
    <row r="232" spans="2:11" x14ac:dyDescent="0.25">
      <c r="B232" s="8" t="s">
        <v>4159</v>
      </c>
      <c r="C232" s="57" t="s">
        <v>4160</v>
      </c>
      <c r="D232" s="54" t="s">
        <v>4161</v>
      </c>
      <c r="E232" s="6" t="s">
        <v>104</v>
      </c>
      <c r="F232" s="19">
        <v>20793</v>
      </c>
      <c r="G232" s="24">
        <v>140.21</v>
      </c>
      <c r="H232" s="24">
        <v>0.16</v>
      </c>
      <c r="I232" s="31"/>
      <c r="J232" s="31"/>
      <c r="K232" s="35"/>
    </row>
    <row r="233" spans="2:11" x14ac:dyDescent="0.25">
      <c r="B233" s="8" t="s">
        <v>4162</v>
      </c>
      <c r="C233" s="57" t="s">
        <v>4163</v>
      </c>
      <c r="D233" s="54" t="s">
        <v>4164</v>
      </c>
      <c r="E233" s="6" t="s">
        <v>502</v>
      </c>
      <c r="F233" s="19">
        <v>339386</v>
      </c>
      <c r="G233" s="24">
        <v>139.76</v>
      </c>
      <c r="H233" s="24">
        <v>0.16</v>
      </c>
      <c r="I233" s="31"/>
      <c r="J233" s="31"/>
      <c r="K233" s="35"/>
    </row>
    <row r="234" spans="2:11" x14ac:dyDescent="0.25">
      <c r="B234" s="8" t="s">
        <v>4165</v>
      </c>
      <c r="C234" s="57" t="s">
        <v>4166</v>
      </c>
      <c r="D234" s="54" t="s">
        <v>4167</v>
      </c>
      <c r="E234" s="6" t="s">
        <v>104</v>
      </c>
      <c r="F234" s="19">
        <v>20559</v>
      </c>
      <c r="G234" s="24">
        <v>134.83000000000001</v>
      </c>
      <c r="H234" s="24">
        <v>0.15</v>
      </c>
      <c r="I234" s="31"/>
      <c r="J234" s="31"/>
      <c r="K234" s="35"/>
    </row>
    <row r="235" spans="2:11" x14ac:dyDescent="0.25">
      <c r="B235" s="8" t="s">
        <v>4168</v>
      </c>
      <c r="C235" s="57" t="s">
        <v>4169</v>
      </c>
      <c r="D235" s="54" t="s">
        <v>4170</v>
      </c>
      <c r="E235" s="6" t="s">
        <v>443</v>
      </c>
      <c r="F235" s="19">
        <v>68259</v>
      </c>
      <c r="G235" s="24">
        <v>131.87</v>
      </c>
      <c r="H235" s="24">
        <v>0.15</v>
      </c>
      <c r="I235" s="31"/>
      <c r="J235" s="31"/>
      <c r="K235" s="35"/>
    </row>
    <row r="236" spans="2:11" x14ac:dyDescent="0.25">
      <c r="B236" s="8" t="s">
        <v>4171</v>
      </c>
      <c r="C236" s="57" t="s">
        <v>4172</v>
      </c>
      <c r="D236" s="54" t="s">
        <v>4173</v>
      </c>
      <c r="E236" s="6" t="s">
        <v>104</v>
      </c>
      <c r="F236" s="19">
        <v>64615</v>
      </c>
      <c r="G236" s="24">
        <v>127.97</v>
      </c>
      <c r="H236" s="24">
        <v>0.15</v>
      </c>
      <c r="I236" s="31"/>
      <c r="J236" s="31"/>
      <c r="K236" s="35"/>
    </row>
    <row r="237" spans="2:11" x14ac:dyDescent="0.25">
      <c r="B237" s="8" t="s">
        <v>4174</v>
      </c>
      <c r="C237" s="57" t="s">
        <v>4175</v>
      </c>
      <c r="D237" s="54" t="s">
        <v>4176</v>
      </c>
      <c r="E237" s="6" t="s">
        <v>138</v>
      </c>
      <c r="F237" s="19">
        <v>18904</v>
      </c>
      <c r="G237" s="24">
        <v>123.06</v>
      </c>
      <c r="H237" s="24">
        <v>0.14000000000000001</v>
      </c>
      <c r="I237" s="31"/>
      <c r="J237" s="31"/>
      <c r="K237" s="35"/>
    </row>
    <row r="238" spans="2:11" x14ac:dyDescent="0.25">
      <c r="B238" s="8" t="s">
        <v>4177</v>
      </c>
      <c r="C238" s="57" t="s">
        <v>4178</v>
      </c>
      <c r="D238" s="54" t="s">
        <v>4179</v>
      </c>
      <c r="E238" s="6" t="s">
        <v>197</v>
      </c>
      <c r="F238" s="19">
        <v>67542</v>
      </c>
      <c r="G238" s="24">
        <v>122.57</v>
      </c>
      <c r="H238" s="24">
        <v>0.14000000000000001</v>
      </c>
      <c r="I238" s="31"/>
      <c r="J238" s="31"/>
      <c r="K238" s="35"/>
    </row>
    <row r="239" spans="2:11" x14ac:dyDescent="0.25">
      <c r="B239" s="8" t="s">
        <v>4180</v>
      </c>
      <c r="C239" s="57" t="s">
        <v>4181</v>
      </c>
      <c r="D239" s="54" t="s">
        <v>4182</v>
      </c>
      <c r="E239" s="6" t="s">
        <v>320</v>
      </c>
      <c r="F239" s="19">
        <v>5292</v>
      </c>
      <c r="G239" s="24">
        <v>121.16</v>
      </c>
      <c r="H239" s="24">
        <v>0.14000000000000001</v>
      </c>
      <c r="I239" s="31"/>
      <c r="J239" s="31"/>
      <c r="K239" s="35"/>
    </row>
    <row r="240" spans="2:11" x14ac:dyDescent="0.25">
      <c r="B240" s="8" t="s">
        <v>4183</v>
      </c>
      <c r="C240" s="57" t="s">
        <v>4184</v>
      </c>
      <c r="D240" s="54" t="s">
        <v>4185</v>
      </c>
      <c r="E240" s="6" t="s">
        <v>112</v>
      </c>
      <c r="F240" s="19">
        <v>49786</v>
      </c>
      <c r="G240" s="24">
        <v>119.68</v>
      </c>
      <c r="H240" s="24">
        <v>0.14000000000000001</v>
      </c>
      <c r="I240" s="31"/>
      <c r="J240" s="31"/>
      <c r="K240" s="35"/>
    </row>
    <row r="241" spans="2:11" x14ac:dyDescent="0.25">
      <c r="B241" s="8" t="s">
        <v>4186</v>
      </c>
      <c r="C241" s="57" t="s">
        <v>4187</v>
      </c>
      <c r="D241" s="54" t="s">
        <v>4188</v>
      </c>
      <c r="E241" s="6" t="s">
        <v>155</v>
      </c>
      <c r="F241" s="19">
        <v>289414</v>
      </c>
      <c r="G241" s="24">
        <v>119.24</v>
      </c>
      <c r="H241" s="24">
        <v>0.14000000000000001</v>
      </c>
      <c r="I241" s="31"/>
      <c r="J241" s="31"/>
      <c r="K241" s="35"/>
    </row>
    <row r="242" spans="2:11" x14ac:dyDescent="0.25">
      <c r="B242" s="8" t="s">
        <v>4189</v>
      </c>
      <c r="C242" s="57" t="s">
        <v>4190</v>
      </c>
      <c r="D242" s="54" t="s">
        <v>4191</v>
      </c>
      <c r="E242" s="6" t="s">
        <v>104</v>
      </c>
      <c r="F242" s="19">
        <v>23258</v>
      </c>
      <c r="G242" s="24">
        <v>117.22</v>
      </c>
      <c r="H242" s="24">
        <v>0.13</v>
      </c>
      <c r="I242" s="31"/>
      <c r="J242" s="31"/>
      <c r="K242" s="35"/>
    </row>
    <row r="243" spans="2:11" x14ac:dyDescent="0.25">
      <c r="B243" s="8" t="s">
        <v>792</v>
      </c>
      <c r="C243" s="57" t="s">
        <v>793</v>
      </c>
      <c r="D243" s="54" t="s">
        <v>794</v>
      </c>
      <c r="E243" s="6" t="s">
        <v>173</v>
      </c>
      <c r="F243" s="19">
        <v>19554</v>
      </c>
      <c r="G243" s="24">
        <v>116.84</v>
      </c>
      <c r="H243" s="24">
        <v>0.13</v>
      </c>
      <c r="I243" s="31"/>
      <c r="J243" s="31"/>
      <c r="K243" s="35"/>
    </row>
    <row r="244" spans="2:11" x14ac:dyDescent="0.25">
      <c r="B244" s="8" t="s">
        <v>762</v>
      </c>
      <c r="C244" s="57" t="s">
        <v>763</v>
      </c>
      <c r="D244" s="54" t="s">
        <v>764</v>
      </c>
      <c r="E244" s="6" t="s">
        <v>134</v>
      </c>
      <c r="F244" s="19">
        <v>39286</v>
      </c>
      <c r="G244" s="24">
        <v>114.58</v>
      </c>
      <c r="H244" s="24">
        <v>0.13</v>
      </c>
      <c r="I244" s="31"/>
      <c r="J244" s="31"/>
      <c r="K244" s="35"/>
    </row>
    <row r="245" spans="2:11" x14ac:dyDescent="0.25">
      <c r="B245" s="8" t="s">
        <v>4192</v>
      </c>
      <c r="C245" s="57" t="s">
        <v>4193</v>
      </c>
      <c r="D245" s="54" t="s">
        <v>4194</v>
      </c>
      <c r="E245" s="6" t="s">
        <v>148</v>
      </c>
      <c r="F245" s="19">
        <v>10944</v>
      </c>
      <c r="G245" s="24">
        <v>112.49</v>
      </c>
      <c r="H245" s="24">
        <v>0.13</v>
      </c>
      <c r="I245" s="31"/>
      <c r="J245" s="31"/>
      <c r="K245" s="35"/>
    </row>
    <row r="246" spans="2:11" x14ac:dyDescent="0.25">
      <c r="B246" s="8" t="s">
        <v>4195</v>
      </c>
      <c r="C246" s="57" t="s">
        <v>4196</v>
      </c>
      <c r="D246" s="54" t="s">
        <v>4197</v>
      </c>
      <c r="E246" s="6" t="s">
        <v>112</v>
      </c>
      <c r="F246" s="19">
        <v>24174</v>
      </c>
      <c r="G246" s="24">
        <v>111.7</v>
      </c>
      <c r="H246" s="24">
        <v>0.13</v>
      </c>
      <c r="I246" s="31"/>
      <c r="J246" s="31"/>
      <c r="K246" s="35"/>
    </row>
    <row r="247" spans="2:11" x14ac:dyDescent="0.25">
      <c r="B247" s="8" t="s">
        <v>2417</v>
      </c>
      <c r="C247" s="57" t="s">
        <v>2418</v>
      </c>
      <c r="D247" s="54" t="s">
        <v>2419</v>
      </c>
      <c r="E247" s="6" t="s">
        <v>78</v>
      </c>
      <c r="F247" s="19">
        <v>132875</v>
      </c>
      <c r="G247" s="24">
        <v>109.41</v>
      </c>
      <c r="H247" s="24">
        <v>0.12</v>
      </c>
      <c r="I247" s="31"/>
      <c r="J247" s="31"/>
      <c r="K247" s="35"/>
    </row>
    <row r="248" spans="2:11" x14ac:dyDescent="0.25">
      <c r="B248" s="8" t="s">
        <v>483</v>
      </c>
      <c r="C248" s="57" t="s">
        <v>484</v>
      </c>
      <c r="D248" s="54" t="s">
        <v>485</v>
      </c>
      <c r="E248" s="6" t="s">
        <v>320</v>
      </c>
      <c r="F248" s="19">
        <v>11809</v>
      </c>
      <c r="G248" s="24">
        <v>108.93</v>
      </c>
      <c r="H248" s="24">
        <v>0.12</v>
      </c>
      <c r="I248" s="31"/>
      <c r="J248" s="31"/>
      <c r="K248" s="35"/>
    </row>
    <row r="249" spans="2:11" x14ac:dyDescent="0.25">
      <c r="B249" s="8" t="s">
        <v>450</v>
      </c>
      <c r="C249" s="57" t="s">
        <v>451</v>
      </c>
      <c r="D249" s="54" t="s">
        <v>452</v>
      </c>
      <c r="E249" s="6" t="s">
        <v>64</v>
      </c>
      <c r="F249" s="19">
        <v>59789</v>
      </c>
      <c r="G249" s="24">
        <v>104.68</v>
      </c>
      <c r="H249" s="24">
        <v>0.12</v>
      </c>
      <c r="I249" s="31"/>
      <c r="J249" s="31"/>
      <c r="K249" s="35"/>
    </row>
    <row r="250" spans="2:11" x14ac:dyDescent="0.25">
      <c r="B250" s="8" t="s">
        <v>4198</v>
      </c>
      <c r="C250" s="57" t="s">
        <v>4199</v>
      </c>
      <c r="D250" s="54" t="s">
        <v>4200</v>
      </c>
      <c r="E250" s="6" t="s">
        <v>320</v>
      </c>
      <c r="F250" s="19">
        <v>41045</v>
      </c>
      <c r="G250" s="24">
        <v>102.88</v>
      </c>
      <c r="H250" s="24">
        <v>0.12</v>
      </c>
      <c r="I250" s="31"/>
      <c r="J250" s="31"/>
      <c r="K250" s="35"/>
    </row>
    <row r="251" spans="2:11" x14ac:dyDescent="0.25">
      <c r="B251" s="8" t="s">
        <v>4201</v>
      </c>
      <c r="C251" s="57" t="s">
        <v>4202</v>
      </c>
      <c r="D251" s="54" t="s">
        <v>4203</v>
      </c>
      <c r="E251" s="6" t="s">
        <v>489</v>
      </c>
      <c r="F251" s="19">
        <v>35117</v>
      </c>
      <c r="G251" s="24">
        <v>99.61</v>
      </c>
      <c r="H251" s="24">
        <v>0.11</v>
      </c>
      <c r="I251" s="31"/>
      <c r="J251" s="31"/>
      <c r="K251" s="35"/>
    </row>
    <row r="252" spans="2:11" x14ac:dyDescent="0.25">
      <c r="B252" s="8" t="s">
        <v>4204</v>
      </c>
      <c r="C252" s="57" t="s">
        <v>4205</v>
      </c>
      <c r="D252" s="54" t="s">
        <v>4206</v>
      </c>
      <c r="E252" s="6" t="s">
        <v>502</v>
      </c>
      <c r="F252" s="19">
        <v>124356</v>
      </c>
      <c r="G252" s="24">
        <v>99.04</v>
      </c>
      <c r="H252" s="24">
        <v>0.11</v>
      </c>
      <c r="I252" s="31"/>
      <c r="J252" s="31"/>
      <c r="K252" s="35"/>
    </row>
    <row r="253" spans="2:11" x14ac:dyDescent="0.25">
      <c r="B253" s="8" t="s">
        <v>1919</v>
      </c>
      <c r="C253" s="57" t="s">
        <v>1920</v>
      </c>
      <c r="D253" s="54" t="s">
        <v>1921</v>
      </c>
      <c r="E253" s="6" t="s">
        <v>489</v>
      </c>
      <c r="F253" s="19">
        <v>68101</v>
      </c>
      <c r="G253" s="24">
        <v>92.79</v>
      </c>
      <c r="H253" s="24">
        <v>0.11</v>
      </c>
      <c r="I253" s="31"/>
      <c r="J253" s="31"/>
      <c r="K253" s="35"/>
    </row>
    <row r="254" spans="2:11" x14ac:dyDescent="0.25">
      <c r="B254" s="8" t="s">
        <v>4207</v>
      </c>
      <c r="C254" s="57" t="s">
        <v>4208</v>
      </c>
      <c r="D254" s="54" t="s">
        <v>4209</v>
      </c>
      <c r="E254" s="6" t="s">
        <v>112</v>
      </c>
      <c r="F254" s="19">
        <v>10309</v>
      </c>
      <c r="G254" s="24">
        <v>89.59</v>
      </c>
      <c r="H254" s="24">
        <v>0.1</v>
      </c>
      <c r="I254" s="31"/>
      <c r="J254" s="31"/>
      <c r="K254" s="35"/>
    </row>
    <row r="255" spans="2:11" x14ac:dyDescent="0.25">
      <c r="B255" s="8" t="s">
        <v>4210</v>
      </c>
      <c r="C255" s="57" t="s">
        <v>4211</v>
      </c>
      <c r="D255" s="54" t="s">
        <v>4212</v>
      </c>
      <c r="E255" s="6" t="s">
        <v>197</v>
      </c>
      <c r="F255" s="19">
        <v>145920</v>
      </c>
      <c r="G255" s="24">
        <v>88.28</v>
      </c>
      <c r="H255" s="24">
        <v>0.1</v>
      </c>
      <c r="I255" s="31"/>
      <c r="J255" s="31"/>
      <c r="K255" s="35"/>
    </row>
    <row r="256" spans="2:11" x14ac:dyDescent="0.25">
      <c r="B256" s="8" t="s">
        <v>4213</v>
      </c>
      <c r="C256" s="57" t="s">
        <v>4214</v>
      </c>
      <c r="D256" s="54" t="s">
        <v>4215</v>
      </c>
      <c r="E256" s="6" t="s">
        <v>320</v>
      </c>
      <c r="F256" s="19">
        <v>11410</v>
      </c>
      <c r="G256" s="24">
        <v>87.26</v>
      </c>
      <c r="H256" s="24">
        <v>0.1</v>
      </c>
      <c r="I256" s="31"/>
      <c r="J256" s="31"/>
      <c r="K256" s="35"/>
    </row>
    <row r="257" spans="2:11" x14ac:dyDescent="0.25">
      <c r="B257" s="8" t="s">
        <v>4216</v>
      </c>
      <c r="C257" s="57" t="s">
        <v>4217</v>
      </c>
      <c r="D257" s="54" t="s">
        <v>4218</v>
      </c>
      <c r="E257" s="6" t="s">
        <v>134</v>
      </c>
      <c r="F257" s="19">
        <v>27086</v>
      </c>
      <c r="G257" s="24">
        <v>83.59</v>
      </c>
      <c r="H257" s="24">
        <v>0.1</v>
      </c>
      <c r="I257" s="31"/>
      <c r="J257" s="31"/>
      <c r="K257" s="35"/>
    </row>
    <row r="258" spans="2:11" x14ac:dyDescent="0.25">
      <c r="B258" s="8" t="s">
        <v>1913</v>
      </c>
      <c r="C258" s="57" t="s">
        <v>1914</v>
      </c>
      <c r="D258" s="54" t="s">
        <v>1915</v>
      </c>
      <c r="E258" s="6" t="s">
        <v>104</v>
      </c>
      <c r="F258" s="19">
        <v>6061</v>
      </c>
      <c r="G258" s="24">
        <v>73.91</v>
      </c>
      <c r="H258" s="24">
        <v>0.08</v>
      </c>
      <c r="I258" s="31"/>
      <c r="J258" s="31"/>
      <c r="K258" s="35"/>
    </row>
    <row r="259" spans="2:11" x14ac:dyDescent="0.25">
      <c r="B259" s="8" t="s">
        <v>4219</v>
      </c>
      <c r="C259" s="57" t="s">
        <v>4220</v>
      </c>
      <c r="D259" s="54" t="s">
        <v>4221</v>
      </c>
      <c r="E259" s="6" t="s">
        <v>134</v>
      </c>
      <c r="F259" s="19">
        <v>4950</v>
      </c>
      <c r="G259" s="24">
        <v>67.959999999999994</v>
      </c>
      <c r="H259" s="24">
        <v>0.08</v>
      </c>
      <c r="I259" s="31"/>
      <c r="J259" s="31"/>
      <c r="K259" s="35"/>
    </row>
    <row r="260" spans="2:11" x14ac:dyDescent="0.25">
      <c r="B260" s="8" t="s">
        <v>4222</v>
      </c>
      <c r="C260" s="57" t="s">
        <v>4223</v>
      </c>
      <c r="D260" s="54" t="s">
        <v>4224</v>
      </c>
      <c r="E260" s="6" t="s">
        <v>810</v>
      </c>
      <c r="F260" s="19">
        <v>74236</v>
      </c>
      <c r="G260" s="24">
        <v>58.62</v>
      </c>
      <c r="H260" s="24">
        <v>7.0000000000000007E-2</v>
      </c>
      <c r="I260" s="31"/>
      <c r="J260" s="31"/>
      <c r="K260" s="35"/>
    </row>
    <row r="261" spans="2:11" x14ac:dyDescent="0.25">
      <c r="C261" s="58" t="s">
        <v>174</v>
      </c>
      <c r="D261" s="54"/>
      <c r="E261" s="6"/>
      <c r="F261" s="19"/>
      <c r="G261" s="25">
        <v>87563.36</v>
      </c>
      <c r="H261" s="25">
        <v>99.85</v>
      </c>
      <c r="I261" s="31"/>
      <c r="J261" s="31"/>
      <c r="K261" s="35"/>
    </row>
    <row r="262" spans="2:11" x14ac:dyDescent="0.25">
      <c r="C262" s="57"/>
      <c r="D262" s="54"/>
      <c r="E262" s="6"/>
      <c r="F262" s="19"/>
      <c r="G262" s="24"/>
      <c r="H262" s="24"/>
      <c r="I262" s="31"/>
      <c r="J262" s="31"/>
      <c r="K262" s="35"/>
    </row>
    <row r="263" spans="2:11" x14ac:dyDescent="0.25">
      <c r="C263" s="58" t="s">
        <v>3</v>
      </c>
      <c r="D263" s="54"/>
      <c r="E263" s="6"/>
      <c r="F263" s="19"/>
      <c r="G263" s="24" t="s">
        <v>2</v>
      </c>
      <c r="H263" s="24" t="s">
        <v>2</v>
      </c>
      <c r="I263" s="31"/>
      <c r="J263" s="31"/>
      <c r="K263" s="35"/>
    </row>
    <row r="264" spans="2:11" x14ac:dyDescent="0.25">
      <c r="C264" s="57"/>
      <c r="D264" s="54"/>
      <c r="E264" s="6"/>
      <c r="F264" s="19"/>
      <c r="G264" s="24"/>
      <c r="H264" s="24"/>
      <c r="I264" s="31"/>
      <c r="J264" s="31"/>
      <c r="K264" s="35"/>
    </row>
    <row r="265" spans="2:11" x14ac:dyDescent="0.25">
      <c r="C265" s="58" t="s">
        <v>4</v>
      </c>
      <c r="D265" s="54"/>
      <c r="E265" s="6"/>
      <c r="F265" s="19"/>
      <c r="G265" s="24" t="s">
        <v>2</v>
      </c>
      <c r="H265" s="24" t="s">
        <v>2</v>
      </c>
      <c r="I265" s="31"/>
      <c r="J265" s="31"/>
      <c r="K265" s="35"/>
    </row>
    <row r="266" spans="2:11" x14ac:dyDescent="0.25">
      <c r="C266" s="57"/>
      <c r="D266" s="54"/>
      <c r="E266" s="6"/>
      <c r="F266" s="19"/>
      <c r="G266" s="24"/>
      <c r="H266" s="24"/>
      <c r="I266" s="31"/>
      <c r="J266" s="31"/>
      <c r="K266" s="35"/>
    </row>
    <row r="267" spans="2:11" x14ac:dyDescent="0.25">
      <c r="C267" s="58" t="s">
        <v>5</v>
      </c>
      <c r="D267" s="54"/>
      <c r="E267" s="6"/>
      <c r="F267" s="19"/>
      <c r="G267" s="24"/>
      <c r="H267" s="24"/>
      <c r="I267" s="31"/>
      <c r="J267" s="31"/>
      <c r="K267" s="35"/>
    </row>
    <row r="268" spans="2:11" x14ac:dyDescent="0.25">
      <c r="C268" s="57"/>
      <c r="D268" s="54"/>
      <c r="E268" s="6"/>
      <c r="F268" s="19"/>
      <c r="G268" s="24"/>
      <c r="H268" s="24"/>
      <c r="I268" s="31"/>
      <c r="J268" s="31"/>
      <c r="K268" s="35"/>
    </row>
    <row r="269" spans="2:11" x14ac:dyDescent="0.25">
      <c r="C269" s="58" t="s">
        <v>6</v>
      </c>
      <c r="D269" s="54"/>
      <c r="E269" s="6"/>
      <c r="F269" s="19"/>
      <c r="G269" s="24" t="s">
        <v>2</v>
      </c>
      <c r="H269" s="24" t="s">
        <v>2</v>
      </c>
      <c r="I269" s="31"/>
      <c r="J269" s="31"/>
      <c r="K269" s="35"/>
    </row>
    <row r="270" spans="2:11" x14ac:dyDescent="0.25">
      <c r="C270" s="57"/>
      <c r="D270" s="54"/>
      <c r="E270" s="6"/>
      <c r="F270" s="19"/>
      <c r="G270" s="24"/>
      <c r="H270" s="24"/>
      <c r="I270" s="31"/>
      <c r="J270" s="31"/>
      <c r="K270" s="35"/>
    </row>
    <row r="271" spans="2:11" x14ac:dyDescent="0.25">
      <c r="C271" s="58" t="s">
        <v>7</v>
      </c>
      <c r="D271" s="54"/>
      <c r="E271" s="6"/>
      <c r="F271" s="19"/>
      <c r="G271" s="24" t="s">
        <v>2</v>
      </c>
      <c r="H271" s="24" t="s">
        <v>2</v>
      </c>
      <c r="I271" s="31"/>
      <c r="J271" s="31"/>
      <c r="K271" s="35"/>
    </row>
    <row r="272" spans="2:11" x14ac:dyDescent="0.25">
      <c r="C272" s="57"/>
      <c r="D272" s="54"/>
      <c r="E272" s="6"/>
      <c r="F272" s="19"/>
      <c r="G272" s="24"/>
      <c r="H272" s="24"/>
      <c r="I272" s="31"/>
      <c r="J272" s="31"/>
      <c r="K272" s="35"/>
    </row>
    <row r="273" spans="3:11" x14ac:dyDescent="0.25">
      <c r="C273" s="58" t="s">
        <v>8</v>
      </c>
      <c r="D273" s="54"/>
      <c r="E273" s="6"/>
      <c r="F273" s="19"/>
      <c r="G273" s="24" t="s">
        <v>2</v>
      </c>
      <c r="H273" s="24" t="s">
        <v>2</v>
      </c>
      <c r="I273" s="31"/>
      <c r="J273" s="31"/>
      <c r="K273" s="35"/>
    </row>
    <row r="274" spans="3:11" x14ac:dyDescent="0.25">
      <c r="C274" s="57"/>
      <c r="D274" s="54"/>
      <c r="E274" s="6"/>
      <c r="F274" s="19"/>
      <c r="G274" s="24"/>
      <c r="H274" s="24"/>
      <c r="I274" s="31"/>
      <c r="J274" s="31"/>
      <c r="K274" s="35"/>
    </row>
    <row r="275" spans="3:11" x14ac:dyDescent="0.25">
      <c r="C275" s="58" t="s">
        <v>9</v>
      </c>
      <c r="D275" s="54"/>
      <c r="E275" s="6"/>
      <c r="F275" s="19"/>
      <c r="G275" s="24" t="s">
        <v>2</v>
      </c>
      <c r="H275" s="24" t="s">
        <v>2</v>
      </c>
      <c r="I275" s="31"/>
      <c r="J275" s="31"/>
      <c r="K275" s="35"/>
    </row>
    <row r="276" spans="3:11" x14ac:dyDescent="0.25">
      <c r="C276" s="57"/>
      <c r="D276" s="54"/>
      <c r="E276" s="6"/>
      <c r="F276" s="19"/>
      <c r="G276" s="24"/>
      <c r="H276" s="24"/>
      <c r="I276" s="31"/>
      <c r="J276" s="31"/>
      <c r="K276" s="35"/>
    </row>
    <row r="277" spans="3:11" x14ac:dyDescent="0.25">
      <c r="C277" s="58" t="s">
        <v>10</v>
      </c>
      <c r="D277" s="54"/>
      <c r="E277" s="6"/>
      <c r="F277" s="19"/>
      <c r="G277" s="24" t="s">
        <v>2</v>
      </c>
      <c r="H277" s="24" t="s">
        <v>2</v>
      </c>
      <c r="I277" s="31"/>
      <c r="J277" s="31"/>
      <c r="K277" s="35"/>
    </row>
    <row r="278" spans="3:11" x14ac:dyDescent="0.25">
      <c r="C278" s="57"/>
      <c r="D278" s="54"/>
      <c r="E278" s="6"/>
      <c r="F278" s="19"/>
      <c r="G278" s="24"/>
      <c r="H278" s="24"/>
      <c r="I278" s="31"/>
      <c r="J278" s="31"/>
      <c r="K278" s="35"/>
    </row>
    <row r="279" spans="3:11" x14ac:dyDescent="0.25">
      <c r="C279" s="58" t="s">
        <v>11</v>
      </c>
      <c r="D279" s="54"/>
      <c r="E279" s="6"/>
      <c r="F279" s="19"/>
      <c r="G279" s="24"/>
      <c r="H279" s="24"/>
      <c r="I279" s="31"/>
      <c r="J279" s="31"/>
      <c r="K279" s="35"/>
    </row>
    <row r="280" spans="3:11" x14ac:dyDescent="0.25">
      <c r="C280" s="57"/>
      <c r="D280" s="54"/>
      <c r="E280" s="6"/>
      <c r="F280" s="19"/>
      <c r="G280" s="24"/>
      <c r="H280" s="24"/>
      <c r="I280" s="31"/>
      <c r="J280" s="31"/>
      <c r="K280" s="35"/>
    </row>
    <row r="281" spans="3:11" x14ac:dyDescent="0.25">
      <c r="C281" s="58" t="s">
        <v>13</v>
      </c>
      <c r="D281" s="54"/>
      <c r="E281" s="6"/>
      <c r="F281" s="19"/>
      <c r="G281" s="24" t="s">
        <v>2</v>
      </c>
      <c r="H281" s="24" t="s">
        <v>2</v>
      </c>
      <c r="I281" s="31"/>
      <c r="J281" s="31"/>
      <c r="K281" s="35"/>
    </row>
    <row r="282" spans="3:11" x14ac:dyDescent="0.25">
      <c r="C282" s="57"/>
      <c r="D282" s="54"/>
      <c r="E282" s="6"/>
      <c r="F282" s="19"/>
      <c r="G282" s="24"/>
      <c r="H282" s="24"/>
      <c r="I282" s="31"/>
      <c r="J282" s="31"/>
      <c r="K282" s="35"/>
    </row>
    <row r="283" spans="3:11" x14ac:dyDescent="0.25">
      <c r="C283" s="58" t="s">
        <v>14</v>
      </c>
      <c r="D283" s="54"/>
      <c r="E283" s="6"/>
      <c r="F283" s="19"/>
      <c r="G283" s="24" t="s">
        <v>2</v>
      </c>
      <c r="H283" s="24" t="s">
        <v>2</v>
      </c>
      <c r="I283" s="31"/>
      <c r="J283" s="31"/>
      <c r="K283" s="35"/>
    </row>
    <row r="284" spans="3:11" x14ac:dyDescent="0.25">
      <c r="C284" s="57"/>
      <c r="D284" s="54"/>
      <c r="E284" s="6"/>
      <c r="F284" s="19"/>
      <c r="G284" s="24"/>
      <c r="H284" s="24"/>
      <c r="I284" s="31"/>
      <c r="J284" s="31"/>
      <c r="K284" s="35"/>
    </row>
    <row r="285" spans="3:11" x14ac:dyDescent="0.25">
      <c r="C285" s="58" t="s">
        <v>15</v>
      </c>
      <c r="D285" s="54"/>
      <c r="E285" s="6"/>
      <c r="F285" s="19"/>
      <c r="G285" s="24" t="s">
        <v>2</v>
      </c>
      <c r="H285" s="24" t="s">
        <v>2</v>
      </c>
      <c r="I285" s="31"/>
      <c r="J285" s="31"/>
      <c r="K285" s="35"/>
    </row>
    <row r="286" spans="3:11" x14ac:dyDescent="0.25">
      <c r="C286" s="57"/>
      <c r="D286" s="54"/>
      <c r="E286" s="6"/>
      <c r="F286" s="19"/>
      <c r="G286" s="24"/>
      <c r="H286" s="24"/>
      <c r="I286" s="31"/>
      <c r="J286" s="31"/>
      <c r="K286" s="35"/>
    </row>
    <row r="287" spans="3:11" x14ac:dyDescent="0.25">
      <c r="C287" s="58" t="s">
        <v>16</v>
      </c>
      <c r="D287" s="54"/>
      <c r="E287" s="6"/>
      <c r="F287" s="19"/>
      <c r="G287" s="24" t="s">
        <v>2</v>
      </c>
      <c r="H287" s="24" t="s">
        <v>2</v>
      </c>
      <c r="I287" s="31"/>
      <c r="J287" s="31"/>
      <c r="K287" s="35"/>
    </row>
    <row r="288" spans="3:11" x14ac:dyDescent="0.25">
      <c r="C288" s="57"/>
      <c r="D288" s="54"/>
      <c r="E288" s="6"/>
      <c r="F288" s="19"/>
      <c r="G288" s="24"/>
      <c r="H288" s="24"/>
      <c r="I288" s="31"/>
      <c r="J288" s="31"/>
      <c r="K288" s="35"/>
    </row>
    <row r="289" spans="1:11" x14ac:dyDescent="0.25">
      <c r="C289" s="58" t="s">
        <v>17</v>
      </c>
      <c r="D289" s="54"/>
      <c r="E289" s="6"/>
      <c r="F289" s="19"/>
      <c r="G289" s="24" t="s">
        <v>2</v>
      </c>
      <c r="H289" s="24" t="s">
        <v>2</v>
      </c>
      <c r="I289" s="31"/>
      <c r="J289" s="31"/>
      <c r="K289" s="35"/>
    </row>
    <row r="290" spans="1:11" x14ac:dyDescent="0.25">
      <c r="C290" s="57"/>
      <c r="D290" s="54"/>
      <c r="E290" s="6"/>
      <c r="F290" s="19"/>
      <c r="G290" s="24"/>
      <c r="H290" s="24"/>
      <c r="I290" s="31"/>
      <c r="J290" s="31"/>
      <c r="K290" s="35"/>
    </row>
    <row r="291" spans="1:11" x14ac:dyDescent="0.25">
      <c r="A291" s="10"/>
      <c r="B291" s="28"/>
      <c r="C291" s="58" t="s">
        <v>18</v>
      </c>
      <c r="D291" s="54"/>
      <c r="E291" s="6"/>
      <c r="F291" s="19"/>
      <c r="G291" s="24"/>
      <c r="H291" s="24"/>
      <c r="I291" s="31"/>
      <c r="J291" s="31"/>
      <c r="K291" s="35"/>
    </row>
    <row r="292" spans="1:11" x14ac:dyDescent="0.25">
      <c r="A292" s="28"/>
      <c r="B292" s="28"/>
      <c r="C292" s="58" t="s">
        <v>19</v>
      </c>
      <c r="D292" s="54"/>
      <c r="E292" s="6"/>
      <c r="F292" s="19"/>
      <c r="G292" s="24" t="s">
        <v>2</v>
      </c>
      <c r="H292" s="24" t="s">
        <v>2</v>
      </c>
      <c r="I292" s="31"/>
      <c r="J292" s="31"/>
      <c r="K292" s="35"/>
    </row>
    <row r="293" spans="1:11" x14ac:dyDescent="0.25">
      <c r="A293" s="28"/>
      <c r="B293" s="28"/>
      <c r="C293" s="58"/>
      <c r="D293" s="54"/>
      <c r="E293" s="6"/>
      <c r="F293" s="19"/>
      <c r="G293" s="24"/>
      <c r="H293" s="24"/>
      <c r="I293" s="31"/>
      <c r="J293" s="31"/>
      <c r="K293" s="35"/>
    </row>
    <row r="294" spans="1:11" x14ac:dyDescent="0.25">
      <c r="A294" s="28"/>
      <c r="B294" s="28"/>
      <c r="C294" s="58" t="s">
        <v>20</v>
      </c>
      <c r="D294" s="54"/>
      <c r="E294" s="6"/>
      <c r="F294" s="19"/>
      <c r="G294" s="24" t="s">
        <v>2</v>
      </c>
      <c r="H294" s="24" t="s">
        <v>2</v>
      </c>
      <c r="I294" s="31"/>
      <c r="J294" s="31"/>
      <c r="K294" s="35"/>
    </row>
    <row r="295" spans="1:11" x14ac:dyDescent="0.25">
      <c r="A295" s="28"/>
      <c r="B295" s="28"/>
      <c r="C295" s="58"/>
      <c r="D295" s="54"/>
      <c r="E295" s="6"/>
      <c r="F295" s="19"/>
      <c r="G295" s="24"/>
      <c r="H295" s="24"/>
      <c r="I295" s="31"/>
      <c r="J295" s="31"/>
      <c r="K295" s="35"/>
    </row>
    <row r="296" spans="1:11" x14ac:dyDescent="0.25">
      <c r="A296" s="28"/>
      <c r="B296" s="28"/>
      <c r="C296" s="58" t="s">
        <v>21</v>
      </c>
      <c r="D296" s="54"/>
      <c r="E296" s="6"/>
      <c r="F296" s="19"/>
      <c r="G296" s="24" t="s">
        <v>2</v>
      </c>
      <c r="H296" s="24" t="s">
        <v>2</v>
      </c>
      <c r="I296" s="31"/>
      <c r="J296" s="31"/>
      <c r="K296" s="35"/>
    </row>
    <row r="297" spans="1:11" x14ac:dyDescent="0.25">
      <c r="A297" s="28"/>
      <c r="B297" s="28"/>
      <c r="C297" s="58"/>
      <c r="D297" s="54"/>
      <c r="E297" s="6"/>
      <c r="F297" s="19"/>
      <c r="G297" s="24"/>
      <c r="H297" s="24"/>
      <c r="I297" s="31"/>
      <c r="J297" s="31"/>
      <c r="K297" s="35"/>
    </row>
    <row r="298" spans="1:11" x14ac:dyDescent="0.25">
      <c r="A298" s="28"/>
      <c r="B298" s="28"/>
      <c r="C298" s="58" t="s">
        <v>22</v>
      </c>
      <c r="D298" s="54"/>
      <c r="E298" s="6"/>
      <c r="F298" s="19"/>
      <c r="G298" s="24" t="s">
        <v>2</v>
      </c>
      <c r="H298" s="24" t="s">
        <v>2</v>
      </c>
      <c r="I298" s="31"/>
      <c r="J298" s="31"/>
      <c r="K298" s="35"/>
    </row>
    <row r="299" spans="1:11" x14ac:dyDescent="0.25">
      <c r="A299" s="28"/>
      <c r="B299" s="28"/>
      <c r="C299" s="58"/>
      <c r="D299" s="54"/>
      <c r="E299" s="6"/>
      <c r="F299" s="19"/>
      <c r="G299" s="24"/>
      <c r="H299" s="24"/>
      <c r="I299" s="31"/>
      <c r="J299" s="31"/>
      <c r="K299" s="35"/>
    </row>
    <row r="300" spans="1:11" x14ac:dyDescent="0.25">
      <c r="A300" s="28"/>
      <c r="B300" s="28"/>
      <c r="C300" s="58" t="s">
        <v>23</v>
      </c>
      <c r="D300" s="54"/>
      <c r="E300" s="6"/>
      <c r="F300" s="19"/>
      <c r="G300" s="24" t="s">
        <v>2</v>
      </c>
      <c r="H300" s="24" t="s">
        <v>2</v>
      </c>
      <c r="I300" s="31"/>
      <c r="J300" s="31"/>
      <c r="K300" s="35"/>
    </row>
    <row r="301" spans="1:11" x14ac:dyDescent="0.25">
      <c r="A301" s="28"/>
      <c r="B301" s="28"/>
      <c r="C301" s="58"/>
      <c r="D301" s="54"/>
      <c r="E301" s="6"/>
      <c r="F301" s="19"/>
      <c r="G301" s="24"/>
      <c r="H301" s="24"/>
      <c r="I301" s="31"/>
      <c r="J301" s="31"/>
      <c r="K301" s="35"/>
    </row>
    <row r="302" spans="1:11" x14ac:dyDescent="0.25">
      <c r="C302" s="59" t="s">
        <v>24</v>
      </c>
      <c r="D302" s="54"/>
      <c r="E302" s="6"/>
      <c r="F302" s="19"/>
      <c r="G302" s="24"/>
      <c r="H302" s="24"/>
      <c r="I302" s="31"/>
      <c r="J302" s="31"/>
      <c r="K302" s="35"/>
    </row>
    <row r="303" spans="1:11" x14ac:dyDescent="0.25">
      <c r="B303" s="8" t="s">
        <v>185</v>
      </c>
      <c r="C303" s="57" t="s">
        <v>186</v>
      </c>
      <c r="D303" s="54"/>
      <c r="E303" s="6"/>
      <c r="F303" s="19"/>
      <c r="G303" s="24">
        <v>640.75</v>
      </c>
      <c r="H303" s="24">
        <v>0.73</v>
      </c>
      <c r="I303" s="31"/>
      <c r="J303" s="31"/>
      <c r="K303" s="35"/>
    </row>
    <row r="304" spans="1:11" x14ac:dyDescent="0.25">
      <c r="C304" s="58" t="s">
        <v>174</v>
      </c>
      <c r="D304" s="54"/>
      <c r="E304" s="6"/>
      <c r="F304" s="19"/>
      <c r="G304" s="25">
        <v>640.75</v>
      </c>
      <c r="H304" s="25">
        <v>0.73</v>
      </c>
      <c r="I304" s="31"/>
      <c r="J304" s="31"/>
      <c r="K304" s="35"/>
    </row>
    <row r="305" spans="1:54" x14ac:dyDescent="0.25">
      <c r="C305" s="57"/>
      <c r="D305" s="54"/>
      <c r="E305" s="6"/>
      <c r="F305" s="19"/>
      <c r="G305" s="24"/>
      <c r="H305" s="24"/>
      <c r="I305" s="31"/>
      <c r="J305" s="31"/>
      <c r="K305" s="35"/>
    </row>
    <row r="306" spans="1:54" x14ac:dyDescent="0.25">
      <c r="A306" s="10"/>
      <c r="B306" s="28"/>
      <c r="C306" s="58" t="s">
        <v>25</v>
      </c>
      <c r="D306" s="54"/>
      <c r="E306" s="6"/>
      <c r="F306" s="19"/>
      <c r="G306" s="24"/>
      <c r="H306" s="24"/>
      <c r="I306" s="31"/>
      <c r="J306" s="31"/>
      <c r="K306" s="35"/>
    </row>
    <row r="307" spans="1:54" s="2" customFormat="1" ht="13.5" x14ac:dyDescent="0.25">
      <c r="A307" s="28"/>
      <c r="B307" s="28"/>
      <c r="C307" s="57" t="s">
        <v>4707</v>
      </c>
      <c r="D307" s="54"/>
      <c r="E307" s="6"/>
      <c r="F307" s="19"/>
      <c r="G307" s="24" t="s">
        <v>2</v>
      </c>
      <c r="H307" s="24" t="s">
        <v>2</v>
      </c>
      <c r="I307" s="31"/>
      <c r="J307" s="31"/>
      <c r="K307" s="35"/>
      <c r="L307" s="3"/>
      <c r="AI307" s="3"/>
      <c r="AV307" s="3"/>
      <c r="AX307" s="3"/>
      <c r="BB307" s="3"/>
    </row>
    <row r="308" spans="1:54" x14ac:dyDescent="0.25">
      <c r="B308" s="8"/>
      <c r="C308" s="57" t="s">
        <v>187</v>
      </c>
      <c r="D308" s="54"/>
      <c r="E308" s="6"/>
      <c r="F308" s="19"/>
      <c r="G308" s="24">
        <v>-535.64</v>
      </c>
      <c r="H308" s="24">
        <v>-0.57999999999999996</v>
      </c>
      <c r="I308" s="31"/>
      <c r="J308" s="31"/>
      <c r="K308" s="35"/>
    </row>
    <row r="309" spans="1:54" x14ac:dyDescent="0.25">
      <c r="C309" s="58" t="s">
        <v>174</v>
      </c>
      <c r="D309" s="54"/>
      <c r="E309" s="6"/>
      <c r="F309" s="19"/>
      <c r="G309" s="25">
        <v>-535.64</v>
      </c>
      <c r="H309" s="25">
        <v>-0.57999999999999996</v>
      </c>
      <c r="I309" s="31"/>
      <c r="J309" s="31"/>
      <c r="K309" s="35"/>
    </row>
    <row r="310" spans="1:54" x14ac:dyDescent="0.25">
      <c r="C310" s="57"/>
      <c r="D310" s="54"/>
      <c r="E310" s="6"/>
      <c r="F310" s="19"/>
      <c r="G310" s="24"/>
      <c r="H310" s="24"/>
      <c r="I310" s="31"/>
      <c r="J310" s="31"/>
      <c r="K310" s="35"/>
    </row>
    <row r="311" spans="1:54" x14ac:dyDescent="0.25">
      <c r="C311" s="60" t="s">
        <v>188</v>
      </c>
      <c r="D311" s="55"/>
      <c r="E311" s="5"/>
      <c r="F311" s="20"/>
      <c r="G311" s="26">
        <v>87668.47</v>
      </c>
      <c r="H311" s="26">
        <v>100</v>
      </c>
      <c r="I311" s="32"/>
      <c r="J311" s="32"/>
      <c r="K311" s="36"/>
    </row>
    <row r="314" spans="1:54" x14ac:dyDescent="0.25">
      <c r="C314" s="1" t="s">
        <v>189</v>
      </c>
    </row>
    <row r="315" spans="1:54" x14ac:dyDescent="0.25">
      <c r="C315" s="37" t="s">
        <v>190</v>
      </c>
      <c r="D315" s="37"/>
      <c r="E315" s="37"/>
      <c r="F315" s="37"/>
      <c r="G315" s="37"/>
      <c r="H315" s="37"/>
      <c r="I315" s="37"/>
      <c r="J315" s="37"/>
      <c r="K315" s="37"/>
    </row>
    <row r="316" spans="1:54" x14ac:dyDescent="0.25">
      <c r="C316" s="2" t="s">
        <v>191</v>
      </c>
    </row>
    <row r="317" spans="1:54" x14ac:dyDescent="0.25">
      <c r="C317" s="2" t="s">
        <v>192</v>
      </c>
    </row>
    <row r="318" spans="1:54" x14ac:dyDescent="0.25">
      <c r="C318" s="2" t="s">
        <v>193</v>
      </c>
    </row>
    <row r="319" spans="1:54" x14ac:dyDescent="0.25">
      <c r="C319" s="2" t="s">
        <v>194</v>
      </c>
    </row>
    <row r="321" spans="3:6" x14ac:dyDescent="0.25">
      <c r="C321" s="73" t="s">
        <v>4741</v>
      </c>
      <c r="E321" s="73" t="s">
        <v>4742</v>
      </c>
      <c r="F321" s="74"/>
    </row>
    <row r="322" spans="3:6" x14ac:dyDescent="0.25">
      <c r="E322" s="2" t="s">
        <v>4795</v>
      </c>
    </row>
  </sheetData>
  <hyperlinks>
    <hyperlink ref="J2" location="'Index'!A1" display="'Index'!A1" xr:uid="{4EE515B5-8567-4537-B8CD-C4C8377676ED}"/>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E14CC-EEC2-444F-8C7F-0687693F712F}">
  <sheetPr codeName="Sheet1"/>
  <dimension ref="A1:IV74"/>
  <sheetViews>
    <sheetView showGridLines="0" zoomScale="90" zoomScaleNormal="90" workbookViewId="0">
      <pane ySplit="6" topLeftCell="A6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4225</v>
      </c>
      <c r="J2" s="38" t="s">
        <v>4505</v>
      </c>
    </row>
    <row r="3" spans="1:54" ht="16.5" x14ac:dyDescent="0.3">
      <c r="C3" s="1" t="s">
        <v>28</v>
      </c>
      <c r="D3" s="21" t="s">
        <v>4226</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665</v>
      </c>
      <c r="C24" s="57" t="s">
        <v>666</v>
      </c>
      <c r="D24" s="54" t="s">
        <v>667</v>
      </c>
      <c r="E24" s="6" t="s">
        <v>658</v>
      </c>
      <c r="F24" s="19">
        <v>224490000</v>
      </c>
      <c r="G24" s="24">
        <v>233259.7</v>
      </c>
      <c r="H24" s="24">
        <v>94.47</v>
      </c>
      <c r="I24" s="31">
        <v>7.1722945999999999</v>
      </c>
      <c r="J24" s="31"/>
      <c r="K24" s="35"/>
    </row>
    <row r="25" spans="1:11" x14ac:dyDescent="0.25">
      <c r="B25" s="8" t="s">
        <v>674</v>
      </c>
      <c r="C25" s="57" t="s">
        <v>675</v>
      </c>
      <c r="D25" s="54" t="s">
        <v>676</v>
      </c>
      <c r="E25" s="6" t="s">
        <v>658</v>
      </c>
      <c r="F25" s="19">
        <v>5500000</v>
      </c>
      <c r="G25" s="24">
        <v>5565.86</v>
      </c>
      <c r="H25" s="24">
        <v>2.25</v>
      </c>
      <c r="I25" s="31">
        <v>7.1866897999999999</v>
      </c>
      <c r="J25" s="31"/>
      <c r="K25" s="35"/>
    </row>
    <row r="26" spans="1:11" x14ac:dyDescent="0.25">
      <c r="B26" s="8" t="s">
        <v>655</v>
      </c>
      <c r="C26" s="57" t="s">
        <v>656</v>
      </c>
      <c r="D26" s="54" t="s">
        <v>657</v>
      </c>
      <c r="E26" s="6" t="s">
        <v>658</v>
      </c>
      <c r="F26" s="19">
        <v>5500000</v>
      </c>
      <c r="G26" s="24">
        <v>5546.66</v>
      </c>
      <c r="H26" s="24">
        <v>2.25</v>
      </c>
      <c r="I26" s="31">
        <v>7.1748922000000004</v>
      </c>
      <c r="J26" s="31"/>
      <c r="K26" s="35"/>
    </row>
    <row r="27" spans="1:11" x14ac:dyDescent="0.25">
      <c r="C27" s="58" t="s">
        <v>174</v>
      </c>
      <c r="D27" s="54"/>
      <c r="E27" s="6"/>
      <c r="F27" s="19"/>
      <c r="G27" s="25">
        <v>244372.22</v>
      </c>
      <c r="H27" s="25">
        <v>98.97</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11</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185</v>
      </c>
      <c r="C55" s="57" t="s">
        <v>186</v>
      </c>
      <c r="D55" s="54"/>
      <c r="E55" s="6"/>
      <c r="F55" s="19"/>
      <c r="G55" s="24">
        <v>458.8</v>
      </c>
      <c r="H55" s="24">
        <v>0.19</v>
      </c>
      <c r="I55" s="31"/>
      <c r="J55" s="31"/>
      <c r="K55" s="35"/>
    </row>
    <row r="56" spans="1:54" x14ac:dyDescent="0.25">
      <c r="C56" s="58" t="s">
        <v>174</v>
      </c>
      <c r="D56" s="54"/>
      <c r="E56" s="6"/>
      <c r="F56" s="19"/>
      <c r="G56" s="25">
        <v>458.8</v>
      </c>
      <c r="H56" s="25">
        <v>0.19</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4707</v>
      </c>
      <c r="D59" s="54"/>
      <c r="E59" s="6"/>
      <c r="F59" s="19"/>
      <c r="G59" s="24" t="s">
        <v>2</v>
      </c>
      <c r="H59" s="24" t="s">
        <v>2</v>
      </c>
      <c r="I59" s="31"/>
      <c r="J59" s="31"/>
      <c r="K59" s="35"/>
      <c r="L59" s="3"/>
      <c r="AI59" s="3"/>
      <c r="AV59" s="3"/>
      <c r="AX59" s="3"/>
      <c r="BB59" s="3"/>
    </row>
    <row r="60" spans="1:54" x14ac:dyDescent="0.25">
      <c r="B60" s="8"/>
      <c r="C60" s="57" t="s">
        <v>187</v>
      </c>
      <c r="D60" s="54"/>
      <c r="E60" s="6"/>
      <c r="F60" s="19"/>
      <c r="G60" s="24">
        <v>2072.4499999999998</v>
      </c>
      <c r="H60" s="24">
        <v>0.84</v>
      </c>
      <c r="I60" s="31"/>
      <c r="J60" s="31"/>
      <c r="K60" s="35"/>
    </row>
    <row r="61" spans="1:54" x14ac:dyDescent="0.25">
      <c r="C61" s="58" t="s">
        <v>174</v>
      </c>
      <c r="D61" s="54"/>
      <c r="E61" s="6"/>
      <c r="F61" s="19"/>
      <c r="G61" s="25">
        <v>2072.4499999999998</v>
      </c>
      <c r="H61" s="25">
        <v>0.84</v>
      </c>
      <c r="I61" s="31"/>
      <c r="J61" s="31"/>
      <c r="K61" s="35"/>
    </row>
    <row r="62" spans="1:54" x14ac:dyDescent="0.25">
      <c r="C62" s="57"/>
      <c r="D62" s="54"/>
      <c r="E62" s="6"/>
      <c r="F62" s="19"/>
      <c r="G62" s="24"/>
      <c r="H62" s="24"/>
      <c r="I62" s="31"/>
      <c r="J62" s="31"/>
      <c r="K62" s="35"/>
    </row>
    <row r="63" spans="1:54" x14ac:dyDescent="0.25">
      <c r="C63" s="60" t="s">
        <v>188</v>
      </c>
      <c r="D63" s="55"/>
      <c r="E63" s="5"/>
      <c r="F63" s="20"/>
      <c r="G63" s="26">
        <v>246903.47</v>
      </c>
      <c r="H63" s="26">
        <v>100</v>
      </c>
      <c r="I63" s="32"/>
      <c r="J63" s="32"/>
      <c r="K63" s="36"/>
    </row>
    <row r="66" spans="3:11" x14ac:dyDescent="0.25">
      <c r="C66" s="1" t="s">
        <v>189</v>
      </c>
    </row>
    <row r="67" spans="3:11" x14ac:dyDescent="0.25">
      <c r="C67" s="37" t="s">
        <v>190</v>
      </c>
      <c r="D67" s="37"/>
      <c r="E67" s="37"/>
      <c r="F67" s="37"/>
      <c r="G67" s="37"/>
      <c r="H67" s="37"/>
      <c r="I67" s="37"/>
      <c r="J67" s="37"/>
      <c r="K67" s="37"/>
    </row>
    <row r="68" spans="3:11" x14ac:dyDescent="0.25">
      <c r="C68" s="2" t="s">
        <v>191</v>
      </c>
    </row>
    <row r="69" spans="3:11" x14ac:dyDescent="0.25">
      <c r="C69" s="2" t="s">
        <v>192</v>
      </c>
    </row>
    <row r="70" spans="3:11" x14ac:dyDescent="0.25">
      <c r="C70" s="2" t="s">
        <v>193</v>
      </c>
    </row>
    <row r="71" spans="3:11" x14ac:dyDescent="0.25">
      <c r="C71" s="2" t="s">
        <v>194</v>
      </c>
    </row>
    <row r="73" spans="3:11" x14ac:dyDescent="0.25">
      <c r="C73" s="73" t="s">
        <v>4741</v>
      </c>
      <c r="E73" s="73" t="s">
        <v>4742</v>
      </c>
      <c r="F73" s="74"/>
    </row>
    <row r="74" spans="3:11" x14ac:dyDescent="0.25">
      <c r="E74" s="2" t="s">
        <v>4796</v>
      </c>
    </row>
  </sheetData>
  <hyperlinks>
    <hyperlink ref="J2" location="'Index'!A1" display="'Index'!A1" xr:uid="{D8D7C15D-6D41-4A77-A351-06755E0C329D}"/>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320A4-22F7-4AF4-80A2-29FCB48243F1}">
  <sheetPr codeName="Sheet1"/>
  <dimension ref="A1:IV72"/>
  <sheetViews>
    <sheetView showGridLines="0" zoomScale="90" zoomScaleNormal="90" workbookViewId="0">
      <pane ySplit="6" topLeftCell="A6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2554</v>
      </c>
      <c r="J2" s="38" t="s">
        <v>4505</v>
      </c>
    </row>
    <row r="3" spans="1:54" ht="16.5" x14ac:dyDescent="0.3">
      <c r="C3" s="1" t="s">
        <v>28</v>
      </c>
      <c r="D3" s="21" t="s">
        <v>4227</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3074</v>
      </c>
      <c r="C24" s="57" t="s">
        <v>3075</v>
      </c>
      <c r="D24" s="54" t="s">
        <v>3076</v>
      </c>
      <c r="E24" s="6" t="s">
        <v>658</v>
      </c>
      <c r="F24" s="19">
        <v>208808300</v>
      </c>
      <c r="G24" s="24">
        <v>209431.18</v>
      </c>
      <c r="H24" s="24">
        <v>97.66</v>
      </c>
      <c r="I24" s="31">
        <v>7.1452856000000002</v>
      </c>
      <c r="J24" s="31"/>
      <c r="K24" s="35"/>
    </row>
    <row r="25" spans="1:11" x14ac:dyDescent="0.25">
      <c r="C25" s="58" t="s">
        <v>174</v>
      </c>
      <c r="D25" s="54"/>
      <c r="E25" s="6"/>
      <c r="F25" s="19"/>
      <c r="G25" s="25">
        <v>209431.18</v>
      </c>
      <c r="H25" s="25">
        <v>97.66</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185</v>
      </c>
      <c r="C53" s="57" t="s">
        <v>186</v>
      </c>
      <c r="D53" s="54"/>
      <c r="E53" s="6"/>
      <c r="F53" s="19"/>
      <c r="G53" s="24">
        <v>2020.6</v>
      </c>
      <c r="H53" s="24">
        <v>0.94</v>
      </c>
      <c r="I53" s="31"/>
      <c r="J53" s="31"/>
      <c r="K53" s="35"/>
    </row>
    <row r="54" spans="1:54" x14ac:dyDescent="0.25">
      <c r="C54" s="58" t="s">
        <v>174</v>
      </c>
      <c r="D54" s="54"/>
      <c r="E54" s="6"/>
      <c r="F54" s="19"/>
      <c r="G54" s="25">
        <v>2020.6</v>
      </c>
      <c r="H54" s="25">
        <v>0.94</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4707</v>
      </c>
      <c r="D57" s="54"/>
      <c r="E57" s="6"/>
      <c r="F57" s="19"/>
      <c r="G57" s="24" t="s">
        <v>2</v>
      </c>
      <c r="H57" s="24" t="s">
        <v>2</v>
      </c>
      <c r="I57" s="31"/>
      <c r="J57" s="31"/>
      <c r="K57" s="35"/>
      <c r="L57" s="3"/>
      <c r="AI57" s="3"/>
      <c r="AV57" s="3"/>
      <c r="AX57" s="3"/>
      <c r="BB57" s="3"/>
    </row>
    <row r="58" spans="1:54" x14ac:dyDescent="0.25">
      <c r="B58" s="8"/>
      <c r="C58" s="57" t="s">
        <v>187</v>
      </c>
      <c r="D58" s="54"/>
      <c r="E58" s="6"/>
      <c r="F58" s="19"/>
      <c r="G58" s="24">
        <v>2996.6</v>
      </c>
      <c r="H58" s="24">
        <v>1.4</v>
      </c>
      <c r="I58" s="31"/>
      <c r="J58" s="31"/>
      <c r="K58" s="35"/>
    </row>
    <row r="59" spans="1:54" x14ac:dyDescent="0.25">
      <c r="C59" s="58" t="s">
        <v>174</v>
      </c>
      <c r="D59" s="54"/>
      <c r="E59" s="6"/>
      <c r="F59" s="19"/>
      <c r="G59" s="25">
        <v>2996.6</v>
      </c>
      <c r="H59" s="25">
        <v>1.4</v>
      </c>
      <c r="I59" s="31"/>
      <c r="J59" s="31"/>
      <c r="K59" s="35"/>
    </row>
    <row r="60" spans="1:54" x14ac:dyDescent="0.25">
      <c r="C60" s="57"/>
      <c r="D60" s="54"/>
      <c r="E60" s="6"/>
      <c r="F60" s="19"/>
      <c r="G60" s="24"/>
      <c r="H60" s="24"/>
      <c r="I60" s="31"/>
      <c r="J60" s="31"/>
      <c r="K60" s="35"/>
    </row>
    <row r="61" spans="1:54" x14ac:dyDescent="0.25">
      <c r="C61" s="60" t="s">
        <v>188</v>
      </c>
      <c r="D61" s="55"/>
      <c r="E61" s="5"/>
      <c r="F61" s="20"/>
      <c r="G61" s="26">
        <v>214448.38</v>
      </c>
      <c r="H61" s="26">
        <v>100</v>
      </c>
      <c r="I61" s="32"/>
      <c r="J61" s="32"/>
      <c r="K61" s="36"/>
    </row>
    <row r="64" spans="1:54" x14ac:dyDescent="0.25">
      <c r="C64" s="1" t="s">
        <v>189</v>
      </c>
    </row>
    <row r="65" spans="3:11" x14ac:dyDescent="0.25">
      <c r="C65" s="37" t="s">
        <v>190</v>
      </c>
      <c r="D65" s="37"/>
      <c r="E65" s="37"/>
      <c r="F65" s="37"/>
      <c r="G65" s="37"/>
      <c r="H65" s="37"/>
      <c r="I65" s="37"/>
      <c r="J65" s="37"/>
      <c r="K65" s="37"/>
    </row>
    <row r="66" spans="3:11" x14ac:dyDescent="0.25">
      <c r="C66" s="2" t="s">
        <v>191</v>
      </c>
    </row>
    <row r="67" spans="3:11" x14ac:dyDescent="0.25">
      <c r="C67" s="2" t="s">
        <v>192</v>
      </c>
    </row>
    <row r="68" spans="3:11" x14ac:dyDescent="0.25">
      <c r="C68" s="2" t="s">
        <v>193</v>
      </c>
    </row>
    <row r="69" spans="3:11" x14ac:dyDescent="0.25">
      <c r="C69" s="2" t="s">
        <v>194</v>
      </c>
    </row>
    <row r="71" spans="3:11" x14ac:dyDescent="0.25">
      <c r="C71" s="73" t="s">
        <v>4741</v>
      </c>
      <c r="E71" s="73" t="s">
        <v>4742</v>
      </c>
      <c r="F71" s="74"/>
    </row>
    <row r="72" spans="3:11" x14ac:dyDescent="0.25">
      <c r="E72" s="2" t="s">
        <v>4797</v>
      </c>
    </row>
  </sheetData>
  <hyperlinks>
    <hyperlink ref="J2" location="'Index'!A1" display="'Index'!A1" xr:uid="{F39ECB67-F3F9-4526-8CA2-33A7BC2413B4}"/>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E0066-3387-4E9D-9A19-FE57EA86502B}">
  <sheetPr codeName="Sheet1"/>
  <dimension ref="A1:IV90"/>
  <sheetViews>
    <sheetView showGridLines="0" zoomScale="90" zoomScaleNormal="90" workbookViewId="0">
      <pane ySplit="6" topLeftCell="A8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4228</v>
      </c>
      <c r="J2" s="38" t="s">
        <v>4505</v>
      </c>
    </row>
    <row r="3" spans="1:54" ht="16.5" x14ac:dyDescent="0.3">
      <c r="C3" s="1" t="s">
        <v>28</v>
      </c>
      <c r="D3" s="21" t="s">
        <v>4229</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1684</v>
      </c>
      <c r="C24" s="57" t="s">
        <v>1685</v>
      </c>
      <c r="D24" s="54" t="s">
        <v>1686</v>
      </c>
      <c r="E24" s="6" t="s">
        <v>658</v>
      </c>
      <c r="F24" s="19">
        <v>2500000</v>
      </c>
      <c r="G24" s="24">
        <v>2526.5500000000002</v>
      </c>
      <c r="H24" s="24">
        <v>2.33</v>
      </c>
      <c r="I24" s="31">
        <v>7.0981893999999999</v>
      </c>
      <c r="J24" s="31"/>
      <c r="K24" s="35"/>
    </row>
    <row r="25" spans="1:11" x14ac:dyDescent="0.25">
      <c r="C25" s="58" t="s">
        <v>174</v>
      </c>
      <c r="D25" s="54"/>
      <c r="E25" s="6"/>
      <c r="F25" s="19"/>
      <c r="G25" s="25">
        <v>2526.5500000000002</v>
      </c>
      <c r="H25" s="25">
        <v>2.33</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4230</v>
      </c>
      <c r="C28" s="57" t="s">
        <v>4231</v>
      </c>
      <c r="D28" s="54" t="s">
        <v>4232</v>
      </c>
      <c r="E28" s="6" t="s">
        <v>658</v>
      </c>
      <c r="F28" s="19">
        <v>33500000</v>
      </c>
      <c r="G28" s="24">
        <v>33471.49</v>
      </c>
      <c r="H28" s="24">
        <v>30.87</v>
      </c>
      <c r="I28" s="31">
        <v>7.3385296999999996</v>
      </c>
      <c r="J28" s="31"/>
      <c r="K28" s="35"/>
    </row>
    <row r="29" spans="1:11" x14ac:dyDescent="0.25">
      <c r="B29" s="8" t="s">
        <v>4233</v>
      </c>
      <c r="C29" s="57" t="s">
        <v>4234</v>
      </c>
      <c r="D29" s="54" t="s">
        <v>4235</v>
      </c>
      <c r="E29" s="6" t="s">
        <v>658</v>
      </c>
      <c r="F29" s="19">
        <v>22000000</v>
      </c>
      <c r="G29" s="24">
        <v>21996.74</v>
      </c>
      <c r="H29" s="24">
        <v>20.28</v>
      </c>
      <c r="I29" s="31">
        <v>7.3312258999999997</v>
      </c>
      <c r="J29" s="31"/>
      <c r="K29" s="35"/>
    </row>
    <row r="30" spans="1:11" x14ac:dyDescent="0.25">
      <c r="B30" s="8" t="s">
        <v>4236</v>
      </c>
      <c r="C30" s="57" t="s">
        <v>4237</v>
      </c>
      <c r="D30" s="54" t="s">
        <v>4238</v>
      </c>
      <c r="E30" s="6" t="s">
        <v>658</v>
      </c>
      <c r="F30" s="19">
        <v>9800000</v>
      </c>
      <c r="G30" s="24">
        <v>9833.89</v>
      </c>
      <c r="H30" s="24">
        <v>9.07</v>
      </c>
      <c r="I30" s="31">
        <v>7.3312258999999997</v>
      </c>
      <c r="J30" s="31"/>
      <c r="K30" s="35"/>
    </row>
    <row r="31" spans="1:11" x14ac:dyDescent="0.25">
      <c r="B31" s="8" t="s">
        <v>4239</v>
      </c>
      <c r="C31" s="57" t="s">
        <v>4240</v>
      </c>
      <c r="D31" s="54" t="s">
        <v>4241</v>
      </c>
      <c r="E31" s="6" t="s">
        <v>658</v>
      </c>
      <c r="F31" s="19">
        <v>8000000</v>
      </c>
      <c r="G31" s="24">
        <v>8051.06</v>
      </c>
      <c r="H31" s="24">
        <v>7.42</v>
      </c>
      <c r="I31" s="31">
        <v>7.3500303000000002</v>
      </c>
      <c r="J31" s="31"/>
      <c r="K31" s="35"/>
    </row>
    <row r="32" spans="1:11" x14ac:dyDescent="0.25">
      <c r="B32" s="8" t="s">
        <v>4242</v>
      </c>
      <c r="C32" s="57" t="s">
        <v>4243</v>
      </c>
      <c r="D32" s="54" t="s">
        <v>4244</v>
      </c>
      <c r="E32" s="6" t="s">
        <v>658</v>
      </c>
      <c r="F32" s="19">
        <v>5450000</v>
      </c>
      <c r="G32" s="24">
        <v>5444.93</v>
      </c>
      <c r="H32" s="24">
        <v>5.0199999999999996</v>
      </c>
      <c r="I32" s="31">
        <v>7.3312258999999997</v>
      </c>
      <c r="J32" s="31"/>
      <c r="K32" s="35"/>
    </row>
    <row r="33" spans="2:11" x14ac:dyDescent="0.25">
      <c r="B33" s="8" t="s">
        <v>4245</v>
      </c>
      <c r="C33" s="57" t="s">
        <v>4246</v>
      </c>
      <c r="D33" s="54" t="s">
        <v>4247</v>
      </c>
      <c r="E33" s="6" t="s">
        <v>658</v>
      </c>
      <c r="F33" s="19">
        <v>5000000</v>
      </c>
      <c r="G33" s="24">
        <v>5008.04</v>
      </c>
      <c r="H33" s="24">
        <v>4.62</v>
      </c>
      <c r="I33" s="31">
        <v>7.3385296999999996</v>
      </c>
      <c r="J33" s="31"/>
      <c r="K33" s="35"/>
    </row>
    <row r="34" spans="2:11" x14ac:dyDescent="0.25">
      <c r="B34" s="8" t="s">
        <v>4248</v>
      </c>
      <c r="C34" s="57" t="s">
        <v>4249</v>
      </c>
      <c r="D34" s="54" t="s">
        <v>4250</v>
      </c>
      <c r="E34" s="6" t="s">
        <v>658</v>
      </c>
      <c r="F34" s="19">
        <v>4000000</v>
      </c>
      <c r="G34" s="24">
        <v>4027.43</v>
      </c>
      <c r="H34" s="24">
        <v>3.71</v>
      </c>
      <c r="I34" s="31">
        <v>7.3431097999999997</v>
      </c>
      <c r="J34" s="31"/>
      <c r="K34" s="35"/>
    </row>
    <row r="35" spans="2:11" x14ac:dyDescent="0.25">
      <c r="B35" s="8" t="s">
        <v>4251</v>
      </c>
      <c r="C35" s="57" t="s">
        <v>4252</v>
      </c>
      <c r="D35" s="54" t="s">
        <v>4253</v>
      </c>
      <c r="E35" s="6" t="s">
        <v>658</v>
      </c>
      <c r="F35" s="19">
        <v>3500000</v>
      </c>
      <c r="G35" s="24">
        <v>3520.08</v>
      </c>
      <c r="H35" s="24">
        <v>3.25</v>
      </c>
      <c r="I35" s="31">
        <v>7.3940460999999997</v>
      </c>
      <c r="J35" s="31"/>
      <c r="K35" s="35"/>
    </row>
    <row r="36" spans="2:11" x14ac:dyDescent="0.25">
      <c r="B36" s="8" t="s">
        <v>4254</v>
      </c>
      <c r="C36" s="57" t="s">
        <v>4255</v>
      </c>
      <c r="D36" s="54" t="s">
        <v>4256</v>
      </c>
      <c r="E36" s="6" t="s">
        <v>658</v>
      </c>
      <c r="F36" s="19">
        <v>3000000</v>
      </c>
      <c r="G36" s="24">
        <v>3004.52</v>
      </c>
      <c r="H36" s="24">
        <v>2.77</v>
      </c>
      <c r="I36" s="31">
        <v>7.3631779000000002</v>
      </c>
      <c r="J36" s="31"/>
      <c r="K36" s="35"/>
    </row>
    <row r="37" spans="2:11" x14ac:dyDescent="0.25">
      <c r="B37" s="8" t="s">
        <v>4257</v>
      </c>
      <c r="C37" s="57" t="s">
        <v>4258</v>
      </c>
      <c r="D37" s="54" t="s">
        <v>4259</v>
      </c>
      <c r="E37" s="6" t="s">
        <v>658</v>
      </c>
      <c r="F37" s="19">
        <v>2500000</v>
      </c>
      <c r="G37" s="24">
        <v>2535.4899999999998</v>
      </c>
      <c r="H37" s="24">
        <v>2.34</v>
      </c>
      <c r="I37" s="31">
        <v>7.3571895999999999</v>
      </c>
      <c r="J37" s="31"/>
      <c r="K37" s="35"/>
    </row>
    <row r="38" spans="2:11" x14ac:dyDescent="0.25">
      <c r="B38" s="8" t="s">
        <v>3510</v>
      </c>
      <c r="C38" s="57" t="s">
        <v>3511</v>
      </c>
      <c r="D38" s="54" t="s">
        <v>3512</v>
      </c>
      <c r="E38" s="6" t="s">
        <v>658</v>
      </c>
      <c r="F38" s="19">
        <v>2000000</v>
      </c>
      <c r="G38" s="24">
        <v>2002.15</v>
      </c>
      <c r="H38" s="24">
        <v>1.85</v>
      </c>
      <c r="I38" s="31">
        <v>7.3493567999999998</v>
      </c>
      <c r="J38" s="31"/>
      <c r="K38" s="35"/>
    </row>
    <row r="39" spans="2:11" x14ac:dyDescent="0.25">
      <c r="B39" s="8" t="s">
        <v>4260</v>
      </c>
      <c r="C39" s="57" t="s">
        <v>4261</v>
      </c>
      <c r="D39" s="54" t="s">
        <v>4262</v>
      </c>
      <c r="E39" s="6" t="s">
        <v>658</v>
      </c>
      <c r="F39" s="19">
        <v>1000000</v>
      </c>
      <c r="G39" s="24">
        <v>1000.46</v>
      </c>
      <c r="H39" s="24">
        <v>0.92</v>
      </c>
      <c r="I39" s="31">
        <v>7.3620899</v>
      </c>
      <c r="J39" s="31"/>
      <c r="K39" s="35"/>
    </row>
    <row r="40" spans="2:11" x14ac:dyDescent="0.25">
      <c r="B40" s="8" t="s">
        <v>4263</v>
      </c>
      <c r="C40" s="57" t="s">
        <v>4264</v>
      </c>
      <c r="D40" s="54" t="s">
        <v>4265</v>
      </c>
      <c r="E40" s="6" t="s">
        <v>658</v>
      </c>
      <c r="F40" s="19">
        <v>1000000</v>
      </c>
      <c r="G40" s="24">
        <v>998.78</v>
      </c>
      <c r="H40" s="24">
        <v>0.92</v>
      </c>
      <c r="I40" s="31">
        <v>7.3631779000000002</v>
      </c>
      <c r="J40" s="31"/>
      <c r="K40" s="35"/>
    </row>
    <row r="41" spans="2:11" x14ac:dyDescent="0.25">
      <c r="B41" s="8" t="s">
        <v>4266</v>
      </c>
      <c r="C41" s="57" t="s">
        <v>4267</v>
      </c>
      <c r="D41" s="54" t="s">
        <v>4268</v>
      </c>
      <c r="E41" s="6" t="s">
        <v>658</v>
      </c>
      <c r="F41" s="19">
        <v>500000</v>
      </c>
      <c r="G41" s="24">
        <v>500.61</v>
      </c>
      <c r="H41" s="24">
        <v>0.46</v>
      </c>
      <c r="I41" s="31">
        <v>7.3312258999999997</v>
      </c>
      <c r="J41" s="31"/>
      <c r="K41" s="35"/>
    </row>
    <row r="42" spans="2:11" x14ac:dyDescent="0.25">
      <c r="B42" s="8" t="s">
        <v>3534</v>
      </c>
      <c r="C42" s="57" t="s">
        <v>3535</v>
      </c>
      <c r="D42" s="54" t="s">
        <v>3536</v>
      </c>
      <c r="E42" s="6" t="s">
        <v>658</v>
      </c>
      <c r="F42" s="19">
        <v>500000</v>
      </c>
      <c r="G42" s="24">
        <v>499.92</v>
      </c>
      <c r="H42" s="24">
        <v>0.46</v>
      </c>
      <c r="I42" s="31">
        <v>7.3339711999999997</v>
      </c>
      <c r="J42" s="31"/>
      <c r="K42" s="35"/>
    </row>
    <row r="43" spans="2:11" x14ac:dyDescent="0.25">
      <c r="B43" s="8" t="s">
        <v>3513</v>
      </c>
      <c r="C43" s="57" t="s">
        <v>3514</v>
      </c>
      <c r="D43" s="54" t="s">
        <v>3515</v>
      </c>
      <c r="E43" s="6" t="s">
        <v>658</v>
      </c>
      <c r="F43" s="19">
        <v>474700</v>
      </c>
      <c r="G43" s="24">
        <v>475.09</v>
      </c>
      <c r="H43" s="24">
        <v>0.44</v>
      </c>
      <c r="I43" s="31">
        <v>7.3385815000000001</v>
      </c>
      <c r="J43" s="31"/>
      <c r="K43" s="35"/>
    </row>
    <row r="44" spans="2:11" x14ac:dyDescent="0.25">
      <c r="B44" s="8" t="s">
        <v>3531</v>
      </c>
      <c r="C44" s="57" t="s">
        <v>3532</v>
      </c>
      <c r="D44" s="54" t="s">
        <v>3533</v>
      </c>
      <c r="E44" s="6" t="s">
        <v>658</v>
      </c>
      <c r="F44" s="19">
        <v>25000</v>
      </c>
      <c r="G44" s="24">
        <v>25.01</v>
      </c>
      <c r="H44" s="24">
        <v>0.02</v>
      </c>
      <c r="I44" s="31">
        <v>7.3385815000000001</v>
      </c>
      <c r="J44" s="31"/>
      <c r="K44" s="35"/>
    </row>
    <row r="45" spans="2:11" x14ac:dyDescent="0.25">
      <c r="C45" s="58" t="s">
        <v>174</v>
      </c>
      <c r="D45" s="54"/>
      <c r="E45" s="6"/>
      <c r="F45" s="19"/>
      <c r="G45" s="25">
        <v>102395.69</v>
      </c>
      <c r="H45" s="25">
        <v>94.42</v>
      </c>
      <c r="I45" s="31"/>
      <c r="J45" s="31"/>
      <c r="K45" s="35"/>
    </row>
    <row r="46" spans="2:11" x14ac:dyDescent="0.25">
      <c r="C46" s="57"/>
      <c r="D46" s="54"/>
      <c r="E46" s="6"/>
      <c r="F46" s="19"/>
      <c r="G46" s="24"/>
      <c r="H46" s="24"/>
      <c r="I46" s="31"/>
      <c r="J46" s="31"/>
      <c r="K46" s="35"/>
    </row>
    <row r="47" spans="2:11" x14ac:dyDescent="0.25">
      <c r="C47" s="58" t="s">
        <v>11</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185</v>
      </c>
      <c r="C71" s="57" t="s">
        <v>186</v>
      </c>
      <c r="D71" s="54"/>
      <c r="E71" s="6"/>
      <c r="F71" s="19"/>
      <c r="G71" s="24">
        <v>826</v>
      </c>
      <c r="H71" s="24">
        <v>0.76</v>
      </c>
      <c r="I71" s="31"/>
      <c r="J71" s="31"/>
      <c r="K71" s="35"/>
    </row>
    <row r="72" spans="1:54" x14ac:dyDescent="0.25">
      <c r="C72" s="58" t="s">
        <v>174</v>
      </c>
      <c r="D72" s="54"/>
      <c r="E72" s="6"/>
      <c r="F72" s="19"/>
      <c r="G72" s="25">
        <v>826</v>
      </c>
      <c r="H72" s="25">
        <v>0.76</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4707</v>
      </c>
      <c r="D75" s="54"/>
      <c r="E75" s="6"/>
      <c r="F75" s="19"/>
      <c r="G75" s="24" t="s">
        <v>2</v>
      </c>
      <c r="H75" s="24" t="s">
        <v>2</v>
      </c>
      <c r="I75" s="31"/>
      <c r="J75" s="31"/>
      <c r="K75" s="35"/>
      <c r="L75" s="3"/>
      <c r="AI75" s="3"/>
      <c r="AV75" s="3"/>
      <c r="AX75" s="3"/>
      <c r="BB75" s="3"/>
    </row>
    <row r="76" spans="1:54" x14ac:dyDescent="0.25">
      <c r="B76" s="8"/>
      <c r="C76" s="57" t="s">
        <v>187</v>
      </c>
      <c r="D76" s="54"/>
      <c r="E76" s="6"/>
      <c r="F76" s="19"/>
      <c r="G76" s="24">
        <v>2691.89</v>
      </c>
      <c r="H76" s="24">
        <v>2.4899999999999998</v>
      </c>
      <c r="I76" s="31"/>
      <c r="J76" s="31"/>
      <c r="K76" s="35"/>
    </row>
    <row r="77" spans="1:54" x14ac:dyDescent="0.25">
      <c r="C77" s="58" t="s">
        <v>174</v>
      </c>
      <c r="D77" s="54"/>
      <c r="E77" s="6"/>
      <c r="F77" s="19"/>
      <c r="G77" s="25">
        <v>2691.89</v>
      </c>
      <c r="H77" s="25">
        <v>2.4899999999999998</v>
      </c>
      <c r="I77" s="31"/>
      <c r="J77" s="31"/>
      <c r="K77" s="35"/>
    </row>
    <row r="78" spans="1:54" x14ac:dyDescent="0.25">
      <c r="C78" s="57"/>
      <c r="D78" s="54"/>
      <c r="E78" s="6"/>
      <c r="F78" s="19"/>
      <c r="G78" s="24"/>
      <c r="H78" s="24"/>
      <c r="I78" s="31"/>
      <c r="J78" s="31"/>
      <c r="K78" s="35"/>
    </row>
    <row r="79" spans="1:54" x14ac:dyDescent="0.25">
      <c r="C79" s="60" t="s">
        <v>188</v>
      </c>
      <c r="D79" s="55"/>
      <c r="E79" s="5"/>
      <c r="F79" s="20"/>
      <c r="G79" s="26">
        <v>108440.13</v>
      </c>
      <c r="H79" s="26">
        <v>100</v>
      </c>
      <c r="I79" s="32"/>
      <c r="J79" s="32"/>
      <c r="K79" s="36"/>
    </row>
    <row r="82" spans="3:11" x14ac:dyDescent="0.25">
      <c r="C82" s="1" t="s">
        <v>189</v>
      </c>
    </row>
    <row r="83" spans="3:11" x14ac:dyDescent="0.25">
      <c r="C83" s="37" t="s">
        <v>190</v>
      </c>
      <c r="D83" s="37"/>
      <c r="E83" s="37"/>
      <c r="F83" s="37"/>
      <c r="G83" s="37"/>
      <c r="H83" s="37"/>
      <c r="I83" s="37"/>
      <c r="J83" s="37"/>
      <c r="K83" s="37"/>
    </row>
    <row r="84" spans="3:11" x14ac:dyDescent="0.25">
      <c r="C84" s="2" t="s">
        <v>191</v>
      </c>
    </row>
    <row r="85" spans="3:11" x14ac:dyDescent="0.25">
      <c r="C85" s="2" t="s">
        <v>192</v>
      </c>
    </row>
    <row r="86" spans="3:11" x14ac:dyDescent="0.25">
      <c r="C86" s="2" t="s">
        <v>193</v>
      </c>
    </row>
    <row r="87" spans="3:11" x14ac:dyDescent="0.25">
      <c r="C87" s="2" t="s">
        <v>194</v>
      </c>
    </row>
    <row r="89" spans="3:11" x14ac:dyDescent="0.25">
      <c r="C89" s="73" t="s">
        <v>4741</v>
      </c>
      <c r="E89" s="73" t="s">
        <v>4742</v>
      </c>
      <c r="F89" s="74"/>
    </row>
    <row r="90" spans="3:11" x14ac:dyDescent="0.25">
      <c r="E90" s="2" t="s">
        <v>4798</v>
      </c>
    </row>
  </sheetData>
  <hyperlinks>
    <hyperlink ref="J2" location="'Index'!A1" display="'Index'!A1" xr:uid="{662931FF-5BAB-4D4A-A56B-03BA7B10EC90}"/>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DB3D0-AFDF-4269-B9AE-F5FE4241BF14}">
  <sheetPr codeName="Sheet1"/>
  <dimension ref="A1:IV75"/>
  <sheetViews>
    <sheetView showGridLines="0" zoomScale="90" zoomScaleNormal="90" workbookViewId="0">
      <pane ySplit="6" topLeftCell="A6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4269</v>
      </c>
      <c r="J2" s="38" t="s">
        <v>4505</v>
      </c>
    </row>
    <row r="3" spans="1:54" ht="16.5" x14ac:dyDescent="0.3">
      <c r="C3" s="1" t="s">
        <v>28</v>
      </c>
      <c r="D3" s="21" t="s">
        <v>4270</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3611</v>
      </c>
      <c r="C38" s="57" t="s">
        <v>3612</v>
      </c>
      <c r="D38" s="54" t="s">
        <v>3613</v>
      </c>
      <c r="E38" s="6" t="s">
        <v>658</v>
      </c>
      <c r="F38" s="19">
        <v>34000000</v>
      </c>
      <c r="G38" s="24">
        <v>30054.33</v>
      </c>
      <c r="H38" s="24">
        <v>95.19</v>
      </c>
      <c r="I38" s="31">
        <v>7.1736076999999998</v>
      </c>
      <c r="J38" s="31"/>
      <c r="K38" s="35"/>
    </row>
    <row r="39" spans="1:11" x14ac:dyDescent="0.25">
      <c r="B39" s="8" t="s">
        <v>3614</v>
      </c>
      <c r="C39" s="57" t="s">
        <v>3612</v>
      </c>
      <c r="D39" s="54" t="s">
        <v>3615</v>
      </c>
      <c r="E39" s="6" t="s">
        <v>658</v>
      </c>
      <c r="F39" s="19">
        <v>957100</v>
      </c>
      <c r="G39" s="24">
        <v>846.03</v>
      </c>
      <c r="H39" s="24">
        <v>2.68</v>
      </c>
      <c r="I39" s="31">
        <v>7.1736076999999998</v>
      </c>
      <c r="J39" s="31"/>
      <c r="K39" s="35"/>
    </row>
    <row r="40" spans="1:11" x14ac:dyDescent="0.25">
      <c r="B40" s="8" t="s">
        <v>2931</v>
      </c>
      <c r="C40" s="57" t="s">
        <v>2932</v>
      </c>
      <c r="D40" s="54" t="s">
        <v>2933</v>
      </c>
      <c r="E40" s="6" t="s">
        <v>658</v>
      </c>
      <c r="F40" s="19">
        <v>575000</v>
      </c>
      <c r="G40" s="24">
        <v>519.41</v>
      </c>
      <c r="H40" s="24">
        <v>1.65</v>
      </c>
      <c r="I40" s="31">
        <v>7.1791260000000001</v>
      </c>
      <c r="J40" s="31"/>
      <c r="K40" s="35"/>
    </row>
    <row r="41" spans="1:11" x14ac:dyDescent="0.25">
      <c r="B41" s="8" t="s">
        <v>2913</v>
      </c>
      <c r="C41" s="57" t="s">
        <v>2914</v>
      </c>
      <c r="D41" s="54" t="s">
        <v>2915</v>
      </c>
      <c r="E41" s="6" t="s">
        <v>658</v>
      </c>
      <c r="F41" s="19">
        <v>125000</v>
      </c>
      <c r="G41" s="24">
        <v>111.13</v>
      </c>
      <c r="H41" s="24">
        <v>0.35</v>
      </c>
      <c r="I41" s="31">
        <v>7.1740868000000004</v>
      </c>
      <c r="J41" s="31"/>
      <c r="K41" s="35"/>
    </row>
    <row r="42" spans="1:11" x14ac:dyDescent="0.25">
      <c r="C42" s="58" t="s">
        <v>174</v>
      </c>
      <c r="D42" s="54"/>
      <c r="E42" s="6"/>
      <c r="F42" s="19"/>
      <c r="G42" s="25">
        <v>31530.9</v>
      </c>
      <c r="H42" s="25">
        <v>99.87</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185</v>
      </c>
      <c r="C56" s="57" t="s">
        <v>186</v>
      </c>
      <c r="D56" s="54"/>
      <c r="E56" s="6"/>
      <c r="F56" s="19"/>
      <c r="G56" s="24">
        <v>27.47</v>
      </c>
      <c r="H56" s="24">
        <v>0.09</v>
      </c>
      <c r="I56" s="31"/>
      <c r="J56" s="31"/>
      <c r="K56" s="35"/>
    </row>
    <row r="57" spans="1:54" x14ac:dyDescent="0.25">
      <c r="C57" s="58" t="s">
        <v>174</v>
      </c>
      <c r="D57" s="54"/>
      <c r="E57" s="6"/>
      <c r="F57" s="19"/>
      <c r="G57" s="25">
        <v>27.47</v>
      </c>
      <c r="H57" s="25">
        <v>0.09</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4707</v>
      </c>
      <c r="D60" s="54"/>
      <c r="E60" s="6"/>
      <c r="F60" s="19"/>
      <c r="G60" s="24" t="s">
        <v>2</v>
      </c>
      <c r="H60" s="24" t="s">
        <v>2</v>
      </c>
      <c r="I60" s="31"/>
      <c r="J60" s="31"/>
      <c r="K60" s="35"/>
      <c r="L60" s="3"/>
      <c r="AI60" s="3"/>
      <c r="AV60" s="3"/>
      <c r="AX60" s="3"/>
      <c r="BB60" s="3"/>
    </row>
    <row r="61" spans="1:54" x14ac:dyDescent="0.25">
      <c r="B61" s="8"/>
      <c r="C61" s="57" t="s">
        <v>187</v>
      </c>
      <c r="D61" s="54"/>
      <c r="E61" s="6"/>
      <c r="F61" s="19"/>
      <c r="G61" s="24">
        <v>15.32</v>
      </c>
      <c r="H61" s="24">
        <v>0.04</v>
      </c>
      <c r="I61" s="31"/>
      <c r="J61" s="31"/>
      <c r="K61" s="35"/>
    </row>
    <row r="62" spans="1:54" x14ac:dyDescent="0.25">
      <c r="C62" s="58" t="s">
        <v>174</v>
      </c>
      <c r="D62" s="54"/>
      <c r="E62" s="6"/>
      <c r="F62" s="19"/>
      <c r="G62" s="25">
        <v>15.32</v>
      </c>
      <c r="H62" s="25">
        <v>0.04</v>
      </c>
      <c r="I62" s="31"/>
      <c r="J62" s="31"/>
      <c r="K62" s="35"/>
    </row>
    <row r="63" spans="1:54" x14ac:dyDescent="0.25">
      <c r="C63" s="57"/>
      <c r="D63" s="54"/>
      <c r="E63" s="6"/>
      <c r="F63" s="19"/>
      <c r="G63" s="24"/>
      <c r="H63" s="24"/>
      <c r="I63" s="31"/>
      <c r="J63" s="31"/>
      <c r="K63" s="35"/>
    </row>
    <row r="64" spans="1:54" x14ac:dyDescent="0.25">
      <c r="C64" s="60" t="s">
        <v>188</v>
      </c>
      <c r="D64" s="55"/>
      <c r="E64" s="5"/>
      <c r="F64" s="20"/>
      <c r="G64" s="26">
        <v>31573.69</v>
      </c>
      <c r="H64" s="26">
        <v>100.00000000000001</v>
      </c>
      <c r="I64" s="32"/>
      <c r="J64" s="32"/>
      <c r="K64" s="36"/>
    </row>
    <row r="67" spans="3:11" x14ac:dyDescent="0.25">
      <c r="C67" s="1" t="s">
        <v>189</v>
      </c>
    </row>
    <row r="68" spans="3:11" x14ac:dyDescent="0.25">
      <c r="C68" s="37" t="s">
        <v>190</v>
      </c>
      <c r="D68" s="37"/>
      <c r="E68" s="37"/>
      <c r="F68" s="37"/>
      <c r="G68" s="37"/>
      <c r="H68" s="37"/>
      <c r="I68" s="37"/>
      <c r="J68" s="37"/>
      <c r="K68" s="37"/>
    </row>
    <row r="69" spans="3:11" x14ac:dyDescent="0.25">
      <c r="C69" s="2" t="s">
        <v>191</v>
      </c>
    </row>
    <row r="70" spans="3:11" x14ac:dyDescent="0.25">
      <c r="C70" s="2" t="s">
        <v>192</v>
      </c>
    </row>
    <row r="71" spans="3:11" x14ac:dyDescent="0.25">
      <c r="C71" s="2" t="s">
        <v>193</v>
      </c>
    </row>
    <row r="72" spans="3:11" x14ac:dyDescent="0.25">
      <c r="C72" s="2" t="s">
        <v>194</v>
      </c>
    </row>
    <row r="74" spans="3:11" x14ac:dyDescent="0.25">
      <c r="C74" s="73" t="s">
        <v>4741</v>
      </c>
      <c r="E74" s="73" t="s">
        <v>4742</v>
      </c>
      <c r="F74" s="74"/>
    </row>
    <row r="75" spans="3:11" x14ac:dyDescent="0.25">
      <c r="E75" s="2" t="s">
        <v>4784</v>
      </c>
    </row>
  </sheetData>
  <hyperlinks>
    <hyperlink ref="J2" location="'Index'!A1" display="'Index'!A1" xr:uid="{EBA9CB01-F374-4ACA-AEBB-73BBF8BD1199}"/>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99D4F-5FF3-48DA-9E90-56D0C1BC92F2}">
  <sheetPr codeName="Sheet1"/>
  <dimension ref="A1:IV75"/>
  <sheetViews>
    <sheetView showGridLines="0" zoomScale="90" zoomScaleNormal="90" workbookViewId="0">
      <pane ySplit="6" topLeftCell="A6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4271</v>
      </c>
      <c r="J2" s="38" t="s">
        <v>4505</v>
      </c>
    </row>
    <row r="3" spans="1:54" ht="16.5" x14ac:dyDescent="0.3">
      <c r="C3" s="1" t="s">
        <v>28</v>
      </c>
      <c r="D3" s="21" t="s">
        <v>4272</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3611</v>
      </c>
      <c r="C38" s="57" t="s">
        <v>3612</v>
      </c>
      <c r="D38" s="54" t="s">
        <v>3613</v>
      </c>
      <c r="E38" s="6" t="s">
        <v>658</v>
      </c>
      <c r="F38" s="19">
        <v>18000000</v>
      </c>
      <c r="G38" s="24">
        <v>15911.12</v>
      </c>
      <c r="H38" s="24">
        <v>84.25</v>
      </c>
      <c r="I38" s="31">
        <v>7.1736076999999998</v>
      </c>
      <c r="J38" s="31"/>
      <c r="K38" s="35"/>
    </row>
    <row r="39" spans="1:11" x14ac:dyDescent="0.25">
      <c r="B39" s="8" t="s">
        <v>2916</v>
      </c>
      <c r="C39" s="57" t="s">
        <v>2917</v>
      </c>
      <c r="D39" s="54" t="s">
        <v>2918</v>
      </c>
      <c r="E39" s="6" t="s">
        <v>658</v>
      </c>
      <c r="F39" s="19">
        <v>2300000</v>
      </c>
      <c r="G39" s="24">
        <v>2042.08</v>
      </c>
      <c r="H39" s="24">
        <v>10.81</v>
      </c>
      <c r="I39" s="31">
        <v>7.1742419999999996</v>
      </c>
      <c r="J39" s="31"/>
      <c r="K39" s="35"/>
    </row>
    <row r="40" spans="1:11" x14ac:dyDescent="0.25">
      <c r="B40" s="8" t="s">
        <v>3614</v>
      </c>
      <c r="C40" s="57" t="s">
        <v>3612</v>
      </c>
      <c r="D40" s="54" t="s">
        <v>3615</v>
      </c>
      <c r="E40" s="6" t="s">
        <v>658</v>
      </c>
      <c r="F40" s="19">
        <v>506700</v>
      </c>
      <c r="G40" s="24">
        <v>447.9</v>
      </c>
      <c r="H40" s="24">
        <v>2.37</v>
      </c>
      <c r="I40" s="31">
        <v>7.1736076999999998</v>
      </c>
      <c r="J40" s="31"/>
      <c r="K40" s="35"/>
    </row>
    <row r="41" spans="1:11" x14ac:dyDescent="0.25">
      <c r="B41" s="8" t="s">
        <v>2913</v>
      </c>
      <c r="C41" s="57" t="s">
        <v>2914</v>
      </c>
      <c r="D41" s="54" t="s">
        <v>2915</v>
      </c>
      <c r="E41" s="6" t="s">
        <v>658</v>
      </c>
      <c r="F41" s="19">
        <v>500000</v>
      </c>
      <c r="G41" s="24">
        <v>444.53</v>
      </c>
      <c r="H41" s="24">
        <v>2.35</v>
      </c>
      <c r="I41" s="31">
        <v>7.1740868000000004</v>
      </c>
      <c r="J41" s="31"/>
      <c r="K41" s="35"/>
    </row>
    <row r="42" spans="1:11" x14ac:dyDescent="0.25">
      <c r="C42" s="58" t="s">
        <v>174</v>
      </c>
      <c r="D42" s="54"/>
      <c r="E42" s="6"/>
      <c r="F42" s="19"/>
      <c r="G42" s="25">
        <v>18845.63</v>
      </c>
      <c r="H42" s="25">
        <v>99.78</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185</v>
      </c>
      <c r="C56" s="57" t="s">
        <v>186</v>
      </c>
      <c r="D56" s="54"/>
      <c r="E56" s="6"/>
      <c r="F56" s="19"/>
      <c r="G56" s="24">
        <v>26.38</v>
      </c>
      <c r="H56" s="24">
        <v>0.14000000000000001</v>
      </c>
      <c r="I56" s="31"/>
      <c r="J56" s="31"/>
      <c r="K56" s="35"/>
    </row>
    <row r="57" spans="1:54" x14ac:dyDescent="0.25">
      <c r="C57" s="58" t="s">
        <v>174</v>
      </c>
      <c r="D57" s="54"/>
      <c r="E57" s="6"/>
      <c r="F57" s="19"/>
      <c r="G57" s="25">
        <v>26.38</v>
      </c>
      <c r="H57" s="25">
        <v>0.14000000000000001</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4707</v>
      </c>
      <c r="D60" s="54"/>
      <c r="E60" s="6"/>
      <c r="F60" s="19"/>
      <c r="G60" s="24" t="s">
        <v>2</v>
      </c>
      <c r="H60" s="24" t="s">
        <v>2</v>
      </c>
      <c r="I60" s="31"/>
      <c r="J60" s="31"/>
      <c r="K60" s="35"/>
      <c r="L60" s="3"/>
      <c r="AI60" s="3"/>
      <c r="AV60" s="3"/>
      <c r="AX60" s="3"/>
      <c r="BB60" s="3"/>
    </row>
    <row r="61" spans="1:54" x14ac:dyDescent="0.25">
      <c r="B61" s="8"/>
      <c r="C61" s="57" t="s">
        <v>187</v>
      </c>
      <c r="D61" s="54"/>
      <c r="E61" s="6"/>
      <c r="F61" s="19"/>
      <c r="G61" s="24">
        <v>12.77</v>
      </c>
      <c r="H61" s="24">
        <v>0.08</v>
      </c>
      <c r="I61" s="31"/>
      <c r="J61" s="31"/>
      <c r="K61" s="35"/>
    </row>
    <row r="62" spans="1:54" x14ac:dyDescent="0.25">
      <c r="C62" s="58" t="s">
        <v>174</v>
      </c>
      <c r="D62" s="54"/>
      <c r="E62" s="6"/>
      <c r="F62" s="19"/>
      <c r="G62" s="25">
        <v>12.77</v>
      </c>
      <c r="H62" s="25">
        <v>0.08</v>
      </c>
      <c r="I62" s="31"/>
      <c r="J62" s="31"/>
      <c r="K62" s="35"/>
    </row>
    <row r="63" spans="1:54" x14ac:dyDescent="0.25">
      <c r="C63" s="57"/>
      <c r="D63" s="54"/>
      <c r="E63" s="6"/>
      <c r="F63" s="19"/>
      <c r="G63" s="24"/>
      <c r="H63" s="24"/>
      <c r="I63" s="31"/>
      <c r="J63" s="31"/>
      <c r="K63" s="35"/>
    </row>
    <row r="64" spans="1:54" x14ac:dyDescent="0.25">
      <c r="C64" s="60" t="s">
        <v>188</v>
      </c>
      <c r="D64" s="55"/>
      <c r="E64" s="5"/>
      <c r="F64" s="20"/>
      <c r="G64" s="26">
        <v>18884.78</v>
      </c>
      <c r="H64" s="26">
        <v>100</v>
      </c>
      <c r="I64" s="32"/>
      <c r="J64" s="32"/>
      <c r="K64" s="36"/>
    </row>
    <row r="67" spans="3:11" x14ac:dyDescent="0.25">
      <c r="C67" s="1" t="s">
        <v>189</v>
      </c>
    </row>
    <row r="68" spans="3:11" x14ac:dyDescent="0.25">
      <c r="C68" s="37" t="s">
        <v>190</v>
      </c>
      <c r="D68" s="37"/>
      <c r="E68" s="37"/>
      <c r="F68" s="37"/>
      <c r="G68" s="37"/>
      <c r="H68" s="37"/>
      <c r="I68" s="37"/>
      <c r="J68" s="37"/>
      <c r="K68" s="37"/>
    </row>
    <row r="69" spans="3:11" x14ac:dyDescent="0.25">
      <c r="C69" s="2" t="s">
        <v>191</v>
      </c>
    </row>
    <row r="70" spans="3:11" x14ac:dyDescent="0.25">
      <c r="C70" s="2" t="s">
        <v>192</v>
      </c>
    </row>
    <row r="71" spans="3:11" x14ac:dyDescent="0.25">
      <c r="C71" s="2" t="s">
        <v>193</v>
      </c>
    </row>
    <row r="72" spans="3:11" x14ac:dyDescent="0.25">
      <c r="C72" s="2" t="s">
        <v>194</v>
      </c>
    </row>
    <row r="74" spans="3:11" x14ac:dyDescent="0.25">
      <c r="C74" s="73" t="s">
        <v>4741</v>
      </c>
      <c r="E74" s="73" t="s">
        <v>4742</v>
      </c>
      <c r="F74" s="74"/>
    </row>
    <row r="75" spans="3:11" x14ac:dyDescent="0.25">
      <c r="E75" s="2" t="s">
        <v>4784</v>
      </c>
    </row>
  </sheetData>
  <hyperlinks>
    <hyperlink ref="J2" location="'Index'!A1" display="'Index'!A1" xr:uid="{CD0E2008-DF05-4C28-8867-C381B2366DB5}"/>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58C02-F115-4E66-BA2D-2B80C8D512F3}">
  <sheetPr codeName="Sheet1"/>
  <dimension ref="A1:IV84"/>
  <sheetViews>
    <sheetView showGridLines="0" zoomScale="90" zoomScaleNormal="90" workbookViewId="0">
      <pane ySplit="6" topLeftCell="A7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3034</v>
      </c>
      <c r="J2" s="38" t="s">
        <v>4505</v>
      </c>
    </row>
    <row r="3" spans="1:54" ht="16.5" x14ac:dyDescent="0.3">
      <c r="C3" s="1" t="s">
        <v>28</v>
      </c>
      <c r="D3" s="21" t="s">
        <v>4273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659</v>
      </c>
      <c r="C24" s="57" t="s">
        <v>660</v>
      </c>
      <c r="D24" s="54" t="s">
        <v>661</v>
      </c>
      <c r="E24" s="6" t="s">
        <v>658</v>
      </c>
      <c r="F24" s="19">
        <v>96000000</v>
      </c>
      <c r="G24" s="24">
        <v>98852.54</v>
      </c>
      <c r="H24" s="24">
        <v>51.19</v>
      </c>
      <c r="I24" s="31">
        <v>7.1820050999999996</v>
      </c>
      <c r="J24" s="31"/>
      <c r="K24" s="35"/>
    </row>
    <row r="25" spans="1:11" x14ac:dyDescent="0.25">
      <c r="B25" s="8" t="s">
        <v>4274</v>
      </c>
      <c r="C25" s="57" t="s">
        <v>4275</v>
      </c>
      <c r="D25" s="54" t="s">
        <v>4276</v>
      </c>
      <c r="E25" s="6" t="s">
        <v>658</v>
      </c>
      <c r="F25" s="19">
        <v>29530200</v>
      </c>
      <c r="G25" s="24">
        <v>30721.39</v>
      </c>
      <c r="H25" s="24">
        <v>15.91</v>
      </c>
      <c r="I25" s="31">
        <v>7.2170082000000004</v>
      </c>
      <c r="J25" s="31"/>
      <c r="K25" s="35"/>
    </row>
    <row r="26" spans="1:11" x14ac:dyDescent="0.25">
      <c r="B26" s="8" t="s">
        <v>4277</v>
      </c>
      <c r="C26" s="57" t="s">
        <v>4278</v>
      </c>
      <c r="D26" s="54" t="s">
        <v>4279</v>
      </c>
      <c r="E26" s="6" t="s">
        <v>658</v>
      </c>
      <c r="F26" s="19">
        <v>14400000</v>
      </c>
      <c r="G26" s="24">
        <v>14932.76</v>
      </c>
      <c r="H26" s="24">
        <v>7.73</v>
      </c>
      <c r="I26" s="31">
        <v>7.1791109999999998</v>
      </c>
      <c r="J26" s="31"/>
      <c r="K26" s="35"/>
    </row>
    <row r="27" spans="1:11" x14ac:dyDescent="0.25">
      <c r="B27" s="8" t="s">
        <v>4280</v>
      </c>
      <c r="C27" s="57" t="s">
        <v>4281</v>
      </c>
      <c r="D27" s="54" t="s">
        <v>4282</v>
      </c>
      <c r="E27" s="6" t="s">
        <v>658</v>
      </c>
      <c r="F27" s="19">
        <v>10500000</v>
      </c>
      <c r="G27" s="24">
        <v>9952.01</v>
      </c>
      <c r="H27" s="24">
        <v>5.15</v>
      </c>
      <c r="I27" s="31">
        <v>7.1764150999999998</v>
      </c>
      <c r="J27" s="31"/>
      <c r="K27" s="35"/>
    </row>
    <row r="28" spans="1:11" x14ac:dyDescent="0.25">
      <c r="B28" s="8" t="s">
        <v>1297</v>
      </c>
      <c r="C28" s="57" t="s">
        <v>1298</v>
      </c>
      <c r="D28" s="54" t="s">
        <v>1299</v>
      </c>
      <c r="E28" s="6" t="s">
        <v>658</v>
      </c>
      <c r="F28" s="19">
        <v>10000000</v>
      </c>
      <c r="G28" s="24">
        <v>9621.6200000000008</v>
      </c>
      <c r="H28" s="24">
        <v>4.9800000000000004</v>
      </c>
      <c r="I28" s="31">
        <v>7.2166011000000001</v>
      </c>
      <c r="J28" s="31"/>
      <c r="K28" s="35"/>
    </row>
    <row r="29" spans="1:11" x14ac:dyDescent="0.25">
      <c r="B29" s="8" t="s">
        <v>4283</v>
      </c>
      <c r="C29" s="57" t="s">
        <v>4284</v>
      </c>
      <c r="D29" s="54" t="s">
        <v>4285</v>
      </c>
      <c r="E29" s="6" t="s">
        <v>658</v>
      </c>
      <c r="F29" s="19">
        <v>5500000</v>
      </c>
      <c r="G29" s="24">
        <v>5664.44</v>
      </c>
      <c r="H29" s="24">
        <v>2.93</v>
      </c>
      <c r="I29" s="31">
        <v>7.1692935999999996</v>
      </c>
      <c r="J29" s="31"/>
      <c r="K29" s="35"/>
    </row>
    <row r="30" spans="1:11" x14ac:dyDescent="0.25">
      <c r="B30" s="8" t="s">
        <v>4286</v>
      </c>
      <c r="C30" s="57" t="s">
        <v>4287</v>
      </c>
      <c r="D30" s="54" t="s">
        <v>4288</v>
      </c>
      <c r="E30" s="6" t="s">
        <v>658</v>
      </c>
      <c r="F30" s="19">
        <v>5000000</v>
      </c>
      <c r="G30" s="24">
        <v>5366.87</v>
      </c>
      <c r="H30" s="24">
        <v>2.78</v>
      </c>
      <c r="I30" s="31">
        <v>7.1859773999999996</v>
      </c>
      <c r="J30" s="31"/>
      <c r="K30" s="35"/>
    </row>
    <row r="31" spans="1:11" x14ac:dyDescent="0.25">
      <c r="B31" s="8" t="s">
        <v>4289</v>
      </c>
      <c r="C31" s="57" t="s">
        <v>4290</v>
      </c>
      <c r="D31" s="54" t="s">
        <v>4291</v>
      </c>
      <c r="E31" s="6" t="s">
        <v>658</v>
      </c>
      <c r="F31" s="19">
        <v>5000000</v>
      </c>
      <c r="G31" s="24">
        <v>4804.2299999999996</v>
      </c>
      <c r="H31" s="24">
        <v>2.4900000000000002</v>
      </c>
      <c r="I31" s="31">
        <v>7.1836886</v>
      </c>
      <c r="J31" s="31"/>
      <c r="K31" s="35"/>
    </row>
    <row r="32" spans="1:11" x14ac:dyDescent="0.25">
      <c r="B32" s="8" t="s">
        <v>4292</v>
      </c>
      <c r="C32" s="57" t="s">
        <v>4293</v>
      </c>
      <c r="D32" s="54" t="s">
        <v>4294</v>
      </c>
      <c r="E32" s="6" t="s">
        <v>658</v>
      </c>
      <c r="F32" s="19">
        <v>2500000</v>
      </c>
      <c r="G32" s="24">
        <v>2532.5100000000002</v>
      </c>
      <c r="H32" s="24">
        <v>1.31</v>
      </c>
      <c r="I32" s="31">
        <v>7.2142103000000004</v>
      </c>
      <c r="J32" s="31"/>
      <c r="K32" s="35"/>
    </row>
    <row r="33" spans="2:11" x14ac:dyDescent="0.25">
      <c r="B33" s="8" t="s">
        <v>4295</v>
      </c>
      <c r="C33" s="57" t="s">
        <v>4296</v>
      </c>
      <c r="D33" s="54" t="s">
        <v>4297</v>
      </c>
      <c r="E33" s="6" t="s">
        <v>658</v>
      </c>
      <c r="F33" s="19">
        <v>2500000</v>
      </c>
      <c r="G33" s="24">
        <v>2479.7399999999998</v>
      </c>
      <c r="H33" s="24">
        <v>1.28</v>
      </c>
      <c r="I33" s="31">
        <v>7.181298</v>
      </c>
      <c r="J33" s="31"/>
      <c r="K33" s="35"/>
    </row>
    <row r="34" spans="2:11" x14ac:dyDescent="0.25">
      <c r="B34" s="8" t="s">
        <v>4298</v>
      </c>
      <c r="C34" s="57" t="s">
        <v>4299</v>
      </c>
      <c r="D34" s="54" t="s">
        <v>4300</v>
      </c>
      <c r="E34" s="6" t="s">
        <v>658</v>
      </c>
      <c r="F34" s="19">
        <v>1390300</v>
      </c>
      <c r="G34" s="24">
        <v>1500.35</v>
      </c>
      <c r="H34" s="24">
        <v>0.78</v>
      </c>
      <c r="I34" s="31">
        <v>7.2119213000000002</v>
      </c>
      <c r="J34" s="31"/>
      <c r="K34" s="35"/>
    </row>
    <row r="35" spans="2:11" x14ac:dyDescent="0.25">
      <c r="C35" s="58" t="s">
        <v>174</v>
      </c>
      <c r="D35" s="54"/>
      <c r="E35" s="6"/>
      <c r="F35" s="19"/>
      <c r="G35" s="25">
        <v>186428.46</v>
      </c>
      <c r="H35" s="25">
        <v>96.53</v>
      </c>
      <c r="I35" s="31"/>
      <c r="J35" s="31"/>
      <c r="K35" s="35"/>
    </row>
    <row r="36" spans="2:11" x14ac:dyDescent="0.25">
      <c r="C36" s="57"/>
      <c r="D36" s="54"/>
      <c r="E36" s="6"/>
      <c r="F36" s="19"/>
      <c r="G36" s="24"/>
      <c r="H36" s="24"/>
      <c r="I36" s="31"/>
      <c r="J36" s="31"/>
      <c r="K36" s="35"/>
    </row>
    <row r="37" spans="2:11" x14ac:dyDescent="0.25">
      <c r="C37" s="58" t="s">
        <v>10</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11</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13</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14</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15</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16</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C54" s="59" t="s">
        <v>20</v>
      </c>
      <c r="D54" s="54"/>
      <c r="E54" s="6"/>
      <c r="F54" s="19"/>
      <c r="G54" s="24"/>
      <c r="H54" s="24"/>
      <c r="I54" s="31"/>
      <c r="J54" s="31"/>
      <c r="K54" s="35"/>
    </row>
    <row r="55" spans="1:11" x14ac:dyDescent="0.25">
      <c r="B55" s="8" t="s">
        <v>732</v>
      </c>
      <c r="C55" s="57" t="s">
        <v>4714</v>
      </c>
      <c r="D55" s="54" t="s">
        <v>733</v>
      </c>
      <c r="E55" s="6" t="s">
        <v>734</v>
      </c>
      <c r="F55" s="19">
        <v>2716.8240000000001</v>
      </c>
      <c r="G55" s="24">
        <v>279.52</v>
      </c>
      <c r="H55" s="24">
        <v>0.14000000000000001</v>
      </c>
      <c r="I55" s="31">
        <v>6.99</v>
      </c>
      <c r="J55" s="31"/>
      <c r="K55" s="35"/>
    </row>
    <row r="56" spans="1:11" x14ac:dyDescent="0.25">
      <c r="C56" s="58" t="s">
        <v>174</v>
      </c>
      <c r="D56" s="54"/>
      <c r="E56" s="6"/>
      <c r="F56" s="19"/>
      <c r="G56" s="25">
        <v>279.52</v>
      </c>
      <c r="H56" s="25">
        <v>0.14000000000000001</v>
      </c>
      <c r="I56" s="31"/>
      <c r="J56" s="31"/>
      <c r="K56" s="35"/>
    </row>
    <row r="57" spans="1:11" x14ac:dyDescent="0.25">
      <c r="C57" s="57"/>
      <c r="D57" s="54"/>
      <c r="E57" s="6"/>
      <c r="F57" s="19"/>
      <c r="G57" s="24"/>
      <c r="H57" s="24"/>
      <c r="I57" s="31"/>
      <c r="J57" s="31"/>
      <c r="K57" s="35"/>
    </row>
    <row r="58" spans="1:11" x14ac:dyDescent="0.25">
      <c r="C58" s="58" t="s">
        <v>21</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22</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23</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185</v>
      </c>
      <c r="C65" s="57" t="s">
        <v>186</v>
      </c>
      <c r="D65" s="54"/>
      <c r="E65" s="6"/>
      <c r="F65" s="19"/>
      <c r="G65" s="24">
        <v>4991.13</v>
      </c>
      <c r="H65" s="24">
        <v>2.58</v>
      </c>
      <c r="I65" s="31"/>
      <c r="J65" s="31"/>
      <c r="K65" s="35"/>
    </row>
    <row r="66" spans="1:54" x14ac:dyDescent="0.25">
      <c r="C66" s="58" t="s">
        <v>174</v>
      </c>
      <c r="D66" s="54"/>
      <c r="E66" s="6"/>
      <c r="F66" s="19"/>
      <c r="G66" s="25">
        <v>4991.13</v>
      </c>
      <c r="H66" s="25">
        <v>2.58</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4707</v>
      </c>
      <c r="D69" s="54"/>
      <c r="E69" s="6"/>
      <c r="F69" s="19"/>
      <c r="G69" s="24" t="s">
        <v>2</v>
      </c>
      <c r="H69" s="24" t="s">
        <v>2</v>
      </c>
      <c r="I69" s="31"/>
      <c r="J69" s="31"/>
      <c r="K69" s="35"/>
      <c r="L69" s="3"/>
      <c r="AI69" s="3"/>
      <c r="AV69" s="3"/>
      <c r="AX69" s="3"/>
      <c r="BB69" s="3"/>
    </row>
    <row r="70" spans="1:54" x14ac:dyDescent="0.25">
      <c r="B70" s="8"/>
      <c r="C70" s="57" t="s">
        <v>187</v>
      </c>
      <c r="D70" s="54"/>
      <c r="E70" s="6"/>
      <c r="F70" s="19"/>
      <c r="G70" s="24">
        <v>1420.8</v>
      </c>
      <c r="H70" s="24">
        <v>0.75</v>
      </c>
      <c r="I70" s="31"/>
      <c r="J70" s="31"/>
      <c r="K70" s="35"/>
    </row>
    <row r="71" spans="1:54" x14ac:dyDescent="0.25">
      <c r="C71" s="58" t="s">
        <v>174</v>
      </c>
      <c r="D71" s="54"/>
      <c r="E71" s="6"/>
      <c r="F71" s="19"/>
      <c r="G71" s="25">
        <v>1420.8</v>
      </c>
      <c r="H71" s="25">
        <v>0.75</v>
      </c>
      <c r="I71" s="31"/>
      <c r="J71" s="31"/>
      <c r="K71" s="35"/>
    </row>
    <row r="72" spans="1:54" x14ac:dyDescent="0.25">
      <c r="C72" s="57"/>
      <c r="D72" s="54"/>
      <c r="E72" s="6"/>
      <c r="F72" s="19"/>
      <c r="G72" s="24"/>
      <c r="H72" s="24"/>
      <c r="I72" s="31"/>
      <c r="J72" s="31"/>
      <c r="K72" s="35"/>
    </row>
    <row r="73" spans="1:54" x14ac:dyDescent="0.25">
      <c r="C73" s="60" t="s">
        <v>188</v>
      </c>
      <c r="D73" s="55"/>
      <c r="E73" s="5"/>
      <c r="F73" s="20"/>
      <c r="G73" s="26">
        <v>193119.91</v>
      </c>
      <c r="H73" s="26">
        <v>100</v>
      </c>
      <c r="I73" s="32"/>
      <c r="J73" s="32"/>
      <c r="K73" s="36"/>
    </row>
    <row r="76" spans="1:54" x14ac:dyDescent="0.25">
      <c r="C76" s="1" t="s">
        <v>189</v>
      </c>
    </row>
    <row r="77" spans="1:54" x14ac:dyDescent="0.25">
      <c r="C77" s="37" t="s">
        <v>190</v>
      </c>
      <c r="D77" s="37"/>
      <c r="E77" s="37"/>
      <c r="F77" s="37"/>
      <c r="G77" s="37"/>
      <c r="H77" s="37"/>
      <c r="I77" s="37"/>
      <c r="J77" s="37"/>
      <c r="K77" s="37"/>
    </row>
    <row r="78" spans="1:54" x14ac:dyDescent="0.25">
      <c r="C78" s="2" t="s">
        <v>191</v>
      </c>
    </row>
    <row r="79" spans="1:54" x14ac:dyDescent="0.25">
      <c r="C79" s="2" t="s">
        <v>192</v>
      </c>
    </row>
    <row r="80" spans="1:54" x14ac:dyDescent="0.25">
      <c r="C80" s="2" t="s">
        <v>193</v>
      </c>
    </row>
    <row r="81" spans="3:6" x14ac:dyDescent="0.25">
      <c r="C81" s="2" t="s">
        <v>194</v>
      </c>
    </row>
    <row r="83" spans="3:6" x14ac:dyDescent="0.25">
      <c r="C83" s="73" t="s">
        <v>4741</v>
      </c>
      <c r="E83" s="73" t="s">
        <v>4742</v>
      </c>
      <c r="F83" s="74"/>
    </row>
    <row r="84" spans="3:6" x14ac:dyDescent="0.25">
      <c r="E84" s="2" t="s">
        <v>4799</v>
      </c>
    </row>
  </sheetData>
  <hyperlinks>
    <hyperlink ref="J2" location="'Index'!A1" display="'Index'!A1" xr:uid="{BC4CED86-8153-4043-AC3A-B16CCA91931A}"/>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B8469-6872-4640-A5D6-1BDC0F1EA00B}">
  <sheetPr codeName="Sheet1"/>
  <dimension ref="A1:IV84"/>
  <sheetViews>
    <sheetView showGridLines="0" zoomScale="90" zoomScaleNormal="90" workbookViewId="0">
      <pane ySplit="6" topLeftCell="A7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4301</v>
      </c>
      <c r="J2" s="38" t="s">
        <v>4505</v>
      </c>
    </row>
    <row r="3" spans="1:54" ht="16.5" x14ac:dyDescent="0.3">
      <c r="C3" s="1" t="s">
        <v>28</v>
      </c>
      <c r="D3" s="21" t="s">
        <v>4302</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4303</v>
      </c>
      <c r="C26" s="57" t="s">
        <v>4304</v>
      </c>
      <c r="D26" s="54" t="s">
        <v>4305</v>
      </c>
      <c r="E26" s="6" t="s">
        <v>658</v>
      </c>
      <c r="F26" s="19">
        <v>3000000</v>
      </c>
      <c r="G26" s="24">
        <v>3060.47</v>
      </c>
      <c r="H26" s="24">
        <v>20.62</v>
      </c>
      <c r="I26" s="31">
        <v>7.3601102999999997</v>
      </c>
      <c r="J26" s="31"/>
      <c r="K26" s="35"/>
    </row>
    <row r="27" spans="1:11" x14ac:dyDescent="0.25">
      <c r="B27" s="8" t="s">
        <v>2868</v>
      </c>
      <c r="C27" s="57" t="s">
        <v>2869</v>
      </c>
      <c r="D27" s="54" t="s">
        <v>2870</v>
      </c>
      <c r="E27" s="6" t="s">
        <v>658</v>
      </c>
      <c r="F27" s="19">
        <v>3000000</v>
      </c>
      <c r="G27" s="24">
        <v>3049.22</v>
      </c>
      <c r="H27" s="24">
        <v>20.54</v>
      </c>
      <c r="I27" s="31">
        <v>7.3451605000000004</v>
      </c>
      <c r="J27" s="31"/>
      <c r="K27" s="35"/>
    </row>
    <row r="28" spans="1:11" x14ac:dyDescent="0.25">
      <c r="B28" s="8" t="s">
        <v>4306</v>
      </c>
      <c r="C28" s="57" t="s">
        <v>4307</v>
      </c>
      <c r="D28" s="54" t="s">
        <v>4308</v>
      </c>
      <c r="E28" s="6" t="s">
        <v>658</v>
      </c>
      <c r="F28" s="19">
        <v>3000000</v>
      </c>
      <c r="G28" s="24">
        <v>3035.25</v>
      </c>
      <c r="H28" s="24">
        <v>20.45</v>
      </c>
      <c r="I28" s="31">
        <v>7.3819343000000002</v>
      </c>
      <c r="J28" s="31"/>
      <c r="K28" s="35"/>
    </row>
    <row r="29" spans="1:11" x14ac:dyDescent="0.25">
      <c r="B29" s="8" t="s">
        <v>4309</v>
      </c>
      <c r="C29" s="57" t="s">
        <v>4310</v>
      </c>
      <c r="D29" s="54" t="s">
        <v>4311</v>
      </c>
      <c r="E29" s="6" t="s">
        <v>658</v>
      </c>
      <c r="F29" s="19">
        <v>2000000</v>
      </c>
      <c r="G29" s="24">
        <v>1962.27</v>
      </c>
      <c r="H29" s="24">
        <v>13.22</v>
      </c>
      <c r="I29" s="31">
        <v>7.3037000000000001</v>
      </c>
      <c r="J29" s="31"/>
      <c r="K29" s="35"/>
    </row>
    <row r="30" spans="1:11" x14ac:dyDescent="0.25">
      <c r="B30" s="8" t="s">
        <v>4312</v>
      </c>
      <c r="C30" s="57" t="s">
        <v>4313</v>
      </c>
      <c r="D30" s="54" t="s">
        <v>4314</v>
      </c>
      <c r="E30" s="6" t="s">
        <v>658</v>
      </c>
      <c r="F30" s="19">
        <v>500000</v>
      </c>
      <c r="G30" s="24">
        <v>510.05</v>
      </c>
      <c r="H30" s="24">
        <v>3.44</v>
      </c>
      <c r="I30" s="31">
        <v>7.3633851000000003</v>
      </c>
      <c r="J30" s="31"/>
      <c r="K30" s="35"/>
    </row>
    <row r="31" spans="1:11" x14ac:dyDescent="0.25">
      <c r="B31" s="8" t="s">
        <v>3017</v>
      </c>
      <c r="C31" s="57" t="s">
        <v>3018</v>
      </c>
      <c r="D31" s="54" t="s">
        <v>3019</v>
      </c>
      <c r="E31" s="6" t="s">
        <v>658</v>
      </c>
      <c r="F31" s="19">
        <v>500000</v>
      </c>
      <c r="G31" s="24">
        <v>506.75</v>
      </c>
      <c r="H31" s="24">
        <v>3.41</v>
      </c>
      <c r="I31" s="31">
        <v>7.3442930000000004</v>
      </c>
      <c r="J31" s="31"/>
      <c r="K31" s="35"/>
    </row>
    <row r="32" spans="1:11" x14ac:dyDescent="0.25">
      <c r="B32" s="8" t="s">
        <v>4315</v>
      </c>
      <c r="C32" s="57" t="s">
        <v>4316</v>
      </c>
      <c r="D32" s="54" t="s">
        <v>4317</v>
      </c>
      <c r="E32" s="6" t="s">
        <v>658</v>
      </c>
      <c r="F32" s="19">
        <v>500000</v>
      </c>
      <c r="G32" s="24">
        <v>498.44</v>
      </c>
      <c r="H32" s="24">
        <v>3.36</v>
      </c>
      <c r="I32" s="31">
        <v>7.3023531999999998</v>
      </c>
      <c r="J32" s="31"/>
      <c r="K32" s="35"/>
    </row>
    <row r="33" spans="1:11" x14ac:dyDescent="0.25">
      <c r="B33" s="8" t="s">
        <v>3023</v>
      </c>
      <c r="C33" s="57" t="s">
        <v>3024</v>
      </c>
      <c r="D33" s="54" t="s">
        <v>3025</v>
      </c>
      <c r="E33" s="6" t="s">
        <v>658</v>
      </c>
      <c r="F33" s="19">
        <v>270000</v>
      </c>
      <c r="G33" s="24">
        <v>273.61</v>
      </c>
      <c r="H33" s="24">
        <v>1.84</v>
      </c>
      <c r="I33" s="31">
        <v>7.3710661000000002</v>
      </c>
      <c r="J33" s="31"/>
      <c r="K33" s="35"/>
    </row>
    <row r="34" spans="1:11" x14ac:dyDescent="0.25">
      <c r="C34" s="58" t="s">
        <v>174</v>
      </c>
      <c r="D34" s="54"/>
      <c r="E34" s="6"/>
      <c r="F34" s="19"/>
      <c r="G34" s="25">
        <v>12896.06</v>
      </c>
      <c r="H34" s="25">
        <v>86.88</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2916</v>
      </c>
      <c r="C46" s="57" t="s">
        <v>2917</v>
      </c>
      <c r="D46" s="54" t="s">
        <v>2918</v>
      </c>
      <c r="E46" s="6" t="s">
        <v>658</v>
      </c>
      <c r="F46" s="19">
        <v>740000</v>
      </c>
      <c r="G46" s="24">
        <v>657.02</v>
      </c>
      <c r="H46" s="24">
        <v>4.43</v>
      </c>
      <c r="I46" s="31">
        <v>7.1742419999999996</v>
      </c>
      <c r="J46" s="31"/>
      <c r="K46" s="35"/>
    </row>
    <row r="47" spans="1:11" x14ac:dyDescent="0.25">
      <c r="B47" s="8" t="s">
        <v>2907</v>
      </c>
      <c r="C47" s="57" t="s">
        <v>2908</v>
      </c>
      <c r="D47" s="54" t="s">
        <v>2909</v>
      </c>
      <c r="E47" s="6" t="s">
        <v>658</v>
      </c>
      <c r="F47" s="19">
        <v>485000</v>
      </c>
      <c r="G47" s="24">
        <v>438.7</v>
      </c>
      <c r="H47" s="24">
        <v>2.96</v>
      </c>
      <c r="I47" s="31">
        <v>7.1789708000000001</v>
      </c>
      <c r="J47" s="31"/>
      <c r="K47" s="35"/>
    </row>
    <row r="48" spans="1:11" x14ac:dyDescent="0.25">
      <c r="B48" s="8" t="s">
        <v>2931</v>
      </c>
      <c r="C48" s="57" t="s">
        <v>2932</v>
      </c>
      <c r="D48" s="54" t="s">
        <v>2933</v>
      </c>
      <c r="E48" s="6" t="s">
        <v>658</v>
      </c>
      <c r="F48" s="19">
        <v>300000</v>
      </c>
      <c r="G48" s="24">
        <v>270.99</v>
      </c>
      <c r="H48" s="24">
        <v>1.83</v>
      </c>
      <c r="I48" s="31">
        <v>7.1791260000000001</v>
      </c>
      <c r="J48" s="31"/>
      <c r="K48" s="35"/>
    </row>
    <row r="49" spans="1:11" x14ac:dyDescent="0.25">
      <c r="B49" s="8" t="s">
        <v>2928</v>
      </c>
      <c r="C49" s="57" t="s">
        <v>2929</v>
      </c>
      <c r="D49" s="54" t="s">
        <v>2930</v>
      </c>
      <c r="E49" s="6" t="s">
        <v>658</v>
      </c>
      <c r="F49" s="19">
        <v>125000</v>
      </c>
      <c r="G49" s="24">
        <v>110.24</v>
      </c>
      <c r="H49" s="24">
        <v>0.74</v>
      </c>
      <c r="I49" s="31">
        <v>7.1952145999999999</v>
      </c>
      <c r="J49" s="31"/>
      <c r="K49" s="35"/>
    </row>
    <row r="50" spans="1:11" x14ac:dyDescent="0.25">
      <c r="B50" s="8" t="s">
        <v>2913</v>
      </c>
      <c r="C50" s="57" t="s">
        <v>2914</v>
      </c>
      <c r="D50" s="54" t="s">
        <v>2915</v>
      </c>
      <c r="E50" s="6" t="s">
        <v>658</v>
      </c>
      <c r="F50" s="19">
        <v>102400</v>
      </c>
      <c r="G50" s="24">
        <v>91.04</v>
      </c>
      <c r="H50" s="24">
        <v>0.61</v>
      </c>
      <c r="I50" s="31">
        <v>7.1740868000000004</v>
      </c>
      <c r="J50" s="31"/>
      <c r="K50" s="35"/>
    </row>
    <row r="51" spans="1:11" x14ac:dyDescent="0.25">
      <c r="C51" s="58" t="s">
        <v>174</v>
      </c>
      <c r="D51" s="54"/>
      <c r="E51" s="6"/>
      <c r="F51" s="19"/>
      <c r="G51" s="25">
        <v>1567.99</v>
      </c>
      <c r="H51" s="25">
        <v>10.57</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185</v>
      </c>
      <c r="C65" s="57" t="s">
        <v>186</v>
      </c>
      <c r="D65" s="54"/>
      <c r="E65" s="6"/>
      <c r="F65" s="19"/>
      <c r="G65" s="24">
        <v>123.02</v>
      </c>
      <c r="H65" s="24">
        <v>0.83</v>
      </c>
      <c r="I65" s="31"/>
      <c r="J65" s="31"/>
      <c r="K65" s="35"/>
    </row>
    <row r="66" spans="1:54" x14ac:dyDescent="0.25">
      <c r="C66" s="58" t="s">
        <v>174</v>
      </c>
      <c r="D66" s="54"/>
      <c r="E66" s="6"/>
      <c r="F66" s="19"/>
      <c r="G66" s="25">
        <v>123.02</v>
      </c>
      <c r="H66" s="25">
        <v>0.83</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4707</v>
      </c>
      <c r="D69" s="54"/>
      <c r="E69" s="6"/>
      <c r="F69" s="19"/>
      <c r="G69" s="24" t="s">
        <v>2</v>
      </c>
      <c r="H69" s="24" t="s">
        <v>2</v>
      </c>
      <c r="I69" s="31"/>
      <c r="J69" s="31"/>
      <c r="K69" s="35"/>
      <c r="L69" s="3"/>
      <c r="AI69" s="3"/>
      <c r="AV69" s="3"/>
      <c r="AX69" s="3"/>
      <c r="BB69" s="3"/>
    </row>
    <row r="70" spans="1:54" x14ac:dyDescent="0.25">
      <c r="B70" s="8"/>
      <c r="C70" s="57" t="s">
        <v>187</v>
      </c>
      <c r="D70" s="54"/>
      <c r="E70" s="6"/>
      <c r="F70" s="19"/>
      <c r="G70" s="24">
        <v>257.73</v>
      </c>
      <c r="H70" s="24">
        <v>1.72</v>
      </c>
      <c r="I70" s="31"/>
      <c r="J70" s="31"/>
      <c r="K70" s="35"/>
    </row>
    <row r="71" spans="1:54" x14ac:dyDescent="0.25">
      <c r="C71" s="58" t="s">
        <v>174</v>
      </c>
      <c r="D71" s="54"/>
      <c r="E71" s="6"/>
      <c r="F71" s="19"/>
      <c r="G71" s="25">
        <v>257.73</v>
      </c>
      <c r="H71" s="25">
        <v>1.72</v>
      </c>
      <c r="I71" s="31"/>
      <c r="J71" s="31"/>
      <c r="K71" s="35"/>
    </row>
    <row r="72" spans="1:54" x14ac:dyDescent="0.25">
      <c r="C72" s="57"/>
      <c r="D72" s="54"/>
      <c r="E72" s="6"/>
      <c r="F72" s="19"/>
      <c r="G72" s="24"/>
      <c r="H72" s="24"/>
      <c r="I72" s="31"/>
      <c r="J72" s="31"/>
      <c r="K72" s="35"/>
    </row>
    <row r="73" spans="1:54" x14ac:dyDescent="0.25">
      <c r="C73" s="60" t="s">
        <v>188</v>
      </c>
      <c r="D73" s="55"/>
      <c r="E73" s="5"/>
      <c r="F73" s="20"/>
      <c r="G73" s="26">
        <v>14844.8</v>
      </c>
      <c r="H73" s="26">
        <v>99.999999999999986</v>
      </c>
      <c r="I73" s="32"/>
      <c r="J73" s="32"/>
      <c r="K73" s="36"/>
    </row>
    <row r="76" spans="1:54" x14ac:dyDescent="0.25">
      <c r="C76" s="1" t="s">
        <v>189</v>
      </c>
    </row>
    <row r="77" spans="1:54" x14ac:dyDescent="0.25">
      <c r="C77" s="37" t="s">
        <v>190</v>
      </c>
      <c r="D77" s="37"/>
      <c r="E77" s="37"/>
      <c r="F77" s="37"/>
      <c r="G77" s="37"/>
      <c r="H77" s="37"/>
      <c r="I77" s="37"/>
      <c r="J77" s="37"/>
      <c r="K77" s="37"/>
    </row>
    <row r="78" spans="1:54" x14ac:dyDescent="0.25">
      <c r="C78" s="2" t="s">
        <v>191</v>
      </c>
    </row>
    <row r="79" spans="1:54" x14ac:dyDescent="0.25">
      <c r="C79" s="2" t="s">
        <v>192</v>
      </c>
    </row>
    <row r="80" spans="1:54" x14ac:dyDescent="0.25">
      <c r="C80" s="2" t="s">
        <v>193</v>
      </c>
    </row>
    <row r="81" spans="3:6" x14ac:dyDescent="0.25">
      <c r="C81" s="2" t="s">
        <v>194</v>
      </c>
    </row>
    <row r="83" spans="3:6" x14ac:dyDescent="0.25">
      <c r="C83" s="73" t="s">
        <v>4741</v>
      </c>
      <c r="E83" s="73" t="s">
        <v>4742</v>
      </c>
      <c r="F83" s="74"/>
    </row>
    <row r="84" spans="3:6" x14ac:dyDescent="0.25">
      <c r="E84" s="2" t="s">
        <v>4784</v>
      </c>
    </row>
  </sheetData>
  <hyperlinks>
    <hyperlink ref="J2" location="'Index'!A1" display="'Index'!A1" xr:uid="{F6CAFC4D-1669-43A7-BB15-D355ED097A62}"/>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F032E-5B08-4BCC-9B8D-34F0B021300B}">
  <sheetPr codeName="Sheet1"/>
  <dimension ref="A1:IV82"/>
  <sheetViews>
    <sheetView showGridLines="0" zoomScale="90" zoomScaleNormal="90" workbookViewId="0">
      <pane ySplit="6" topLeftCell="A7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4318</v>
      </c>
      <c r="J2" s="38" t="s">
        <v>4505</v>
      </c>
    </row>
    <row r="3" spans="1:54" ht="16.5" x14ac:dyDescent="0.3">
      <c r="C3" s="1" t="s">
        <v>28</v>
      </c>
      <c r="D3" s="21" t="s">
        <v>4319</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2226</v>
      </c>
      <c r="C18" s="57" t="s">
        <v>640</v>
      </c>
      <c r="D18" s="54" t="s">
        <v>2227</v>
      </c>
      <c r="E18" s="6" t="s">
        <v>573</v>
      </c>
      <c r="F18" s="19">
        <v>1000</v>
      </c>
      <c r="G18" s="24">
        <v>996.67</v>
      </c>
      <c r="H18" s="24">
        <v>6.4</v>
      </c>
      <c r="I18" s="31">
        <v>7.78</v>
      </c>
      <c r="J18" s="31"/>
      <c r="K18" s="35" t="s">
        <v>566</v>
      </c>
    </row>
    <row r="19" spans="2:11" x14ac:dyDescent="0.25">
      <c r="B19" s="8" t="s">
        <v>1098</v>
      </c>
      <c r="C19" s="57" t="s">
        <v>571</v>
      </c>
      <c r="D19" s="54" t="s">
        <v>1099</v>
      </c>
      <c r="E19" s="6" t="s">
        <v>573</v>
      </c>
      <c r="F19" s="19">
        <v>1000</v>
      </c>
      <c r="G19" s="24">
        <v>996.64</v>
      </c>
      <c r="H19" s="24">
        <v>6.4</v>
      </c>
      <c r="I19" s="31">
        <v>7.75</v>
      </c>
      <c r="J19" s="31"/>
      <c r="K19" s="35" t="s">
        <v>566</v>
      </c>
    </row>
    <row r="20" spans="2:11" x14ac:dyDescent="0.25">
      <c r="B20" s="8" t="s">
        <v>2483</v>
      </c>
      <c r="C20" s="57" t="s">
        <v>984</v>
      </c>
      <c r="D20" s="54" t="s">
        <v>2484</v>
      </c>
      <c r="E20" s="6" t="s">
        <v>573</v>
      </c>
      <c r="F20" s="19">
        <v>20</v>
      </c>
      <c r="G20" s="24">
        <v>201.63</v>
      </c>
      <c r="H20" s="24">
        <v>1.3</v>
      </c>
      <c r="I20" s="31">
        <v>7.5374999999999996</v>
      </c>
      <c r="J20" s="31"/>
      <c r="K20" s="35" t="s">
        <v>566</v>
      </c>
    </row>
    <row r="21" spans="2:11" x14ac:dyDescent="0.25">
      <c r="B21" s="8" t="s">
        <v>3314</v>
      </c>
      <c r="C21" s="57" t="s">
        <v>984</v>
      </c>
      <c r="D21" s="54" t="s">
        <v>3315</v>
      </c>
      <c r="E21" s="6" t="s">
        <v>573</v>
      </c>
      <c r="F21" s="19">
        <v>100</v>
      </c>
      <c r="G21" s="24">
        <v>99.65</v>
      </c>
      <c r="H21" s="24">
        <v>0.64</v>
      </c>
      <c r="I21" s="31">
        <v>7.5374999999999996</v>
      </c>
      <c r="J21" s="31"/>
      <c r="K21" s="35" t="s">
        <v>566</v>
      </c>
    </row>
    <row r="22" spans="2:11" x14ac:dyDescent="0.25">
      <c r="C22" s="58" t="s">
        <v>174</v>
      </c>
      <c r="D22" s="54"/>
      <c r="E22" s="6"/>
      <c r="F22" s="19"/>
      <c r="G22" s="25">
        <v>2294.59</v>
      </c>
      <c r="H22" s="25">
        <v>14.74</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3454</v>
      </c>
      <c r="C31" s="57" t="s">
        <v>3455</v>
      </c>
      <c r="D31" s="54" t="s">
        <v>3456</v>
      </c>
      <c r="E31" s="6" t="s">
        <v>658</v>
      </c>
      <c r="F31" s="19">
        <v>1500000</v>
      </c>
      <c r="G31" s="24">
        <v>1531.26</v>
      </c>
      <c r="H31" s="24">
        <v>9.84</v>
      </c>
      <c r="I31" s="31">
        <v>7.3359395999999997</v>
      </c>
      <c r="J31" s="31"/>
      <c r="K31" s="35"/>
    </row>
    <row r="32" spans="2:11" x14ac:dyDescent="0.25">
      <c r="C32" s="58" t="s">
        <v>174</v>
      </c>
      <c r="D32" s="54"/>
      <c r="E32" s="6"/>
      <c r="F32" s="19"/>
      <c r="G32" s="25">
        <v>1531.26</v>
      </c>
      <c r="H32" s="25">
        <v>9.84</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2910</v>
      </c>
      <c r="C44" s="57" t="s">
        <v>2911</v>
      </c>
      <c r="D44" s="54" t="s">
        <v>2912</v>
      </c>
      <c r="E44" s="6" t="s">
        <v>658</v>
      </c>
      <c r="F44" s="19">
        <v>4717000</v>
      </c>
      <c r="G44" s="24">
        <v>4209.91</v>
      </c>
      <c r="H44" s="24">
        <v>27.05</v>
      </c>
      <c r="I44" s="31">
        <v>7.1736212000000004</v>
      </c>
      <c r="J44" s="31"/>
      <c r="K44" s="35"/>
    </row>
    <row r="45" spans="1:11" x14ac:dyDescent="0.25">
      <c r="B45" s="8" t="s">
        <v>2916</v>
      </c>
      <c r="C45" s="57" t="s">
        <v>2917</v>
      </c>
      <c r="D45" s="54" t="s">
        <v>2918</v>
      </c>
      <c r="E45" s="6" t="s">
        <v>658</v>
      </c>
      <c r="F45" s="19">
        <v>4294000</v>
      </c>
      <c r="G45" s="24">
        <v>3812.48</v>
      </c>
      <c r="H45" s="24">
        <v>24.49</v>
      </c>
      <c r="I45" s="31">
        <v>7.1742419999999996</v>
      </c>
      <c r="J45" s="31"/>
      <c r="K45" s="35"/>
    </row>
    <row r="46" spans="1:11" x14ac:dyDescent="0.25">
      <c r="B46" s="8" t="s">
        <v>4320</v>
      </c>
      <c r="C46" s="57" t="s">
        <v>4321</v>
      </c>
      <c r="D46" s="54" t="s">
        <v>4322</v>
      </c>
      <c r="E46" s="6" t="s">
        <v>658</v>
      </c>
      <c r="F46" s="19">
        <v>2503600</v>
      </c>
      <c r="G46" s="24">
        <v>2206.29</v>
      </c>
      <c r="H46" s="24">
        <v>14.18</v>
      </c>
      <c r="I46" s="31">
        <v>7.1953180999999997</v>
      </c>
      <c r="J46" s="31"/>
      <c r="K46" s="35"/>
    </row>
    <row r="47" spans="1:11" x14ac:dyDescent="0.25">
      <c r="B47" s="8" t="s">
        <v>2913</v>
      </c>
      <c r="C47" s="57" t="s">
        <v>2914</v>
      </c>
      <c r="D47" s="54" t="s">
        <v>2915</v>
      </c>
      <c r="E47" s="6" t="s">
        <v>658</v>
      </c>
      <c r="F47" s="19">
        <v>1350000</v>
      </c>
      <c r="G47" s="24">
        <v>1200.23</v>
      </c>
      <c r="H47" s="24">
        <v>7.71</v>
      </c>
      <c r="I47" s="31">
        <v>7.1740868000000004</v>
      </c>
      <c r="J47" s="31"/>
      <c r="K47" s="35"/>
    </row>
    <row r="48" spans="1:11" x14ac:dyDescent="0.25">
      <c r="B48" s="8" t="s">
        <v>3572</v>
      </c>
      <c r="C48" s="57" t="s">
        <v>3573</v>
      </c>
      <c r="D48" s="54" t="s">
        <v>3574</v>
      </c>
      <c r="E48" s="6" t="s">
        <v>658</v>
      </c>
      <c r="F48" s="19">
        <v>126900</v>
      </c>
      <c r="G48" s="24">
        <v>114.54</v>
      </c>
      <c r="H48" s="24">
        <v>0.74</v>
      </c>
      <c r="I48" s="31">
        <v>7.1792294999999999</v>
      </c>
      <c r="J48" s="31"/>
      <c r="K48" s="35"/>
    </row>
    <row r="49" spans="1:11" x14ac:dyDescent="0.25">
      <c r="C49" s="58" t="s">
        <v>174</v>
      </c>
      <c r="D49" s="54"/>
      <c r="E49" s="6"/>
      <c r="F49" s="19"/>
      <c r="G49" s="25">
        <v>11543.45</v>
      </c>
      <c r="H49" s="25">
        <v>74.17</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185</v>
      </c>
      <c r="C63" s="57" t="s">
        <v>186</v>
      </c>
      <c r="D63" s="54"/>
      <c r="E63" s="6"/>
      <c r="F63" s="19"/>
      <c r="G63" s="24">
        <v>87.47</v>
      </c>
      <c r="H63" s="24">
        <v>0.56000000000000005</v>
      </c>
      <c r="I63" s="31"/>
      <c r="J63" s="31"/>
      <c r="K63" s="35"/>
    </row>
    <row r="64" spans="1:11" x14ac:dyDescent="0.25">
      <c r="C64" s="58" t="s">
        <v>174</v>
      </c>
      <c r="D64" s="54"/>
      <c r="E64" s="6"/>
      <c r="F64" s="19"/>
      <c r="G64" s="25">
        <v>87.47</v>
      </c>
      <c r="H64" s="25">
        <v>0.56000000000000005</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4707</v>
      </c>
      <c r="D67" s="54"/>
      <c r="E67" s="6"/>
      <c r="F67" s="19"/>
      <c r="G67" s="24" t="s">
        <v>2</v>
      </c>
      <c r="H67" s="24" t="s">
        <v>2</v>
      </c>
      <c r="I67" s="31"/>
      <c r="J67" s="31"/>
      <c r="K67" s="35"/>
      <c r="L67" s="3"/>
      <c r="AI67" s="3"/>
      <c r="AV67" s="3"/>
      <c r="AX67" s="3"/>
      <c r="BB67" s="3"/>
    </row>
    <row r="68" spans="1:54" x14ac:dyDescent="0.25">
      <c r="B68" s="8"/>
      <c r="C68" s="57" t="s">
        <v>187</v>
      </c>
      <c r="D68" s="54"/>
      <c r="E68" s="6"/>
      <c r="F68" s="19"/>
      <c r="G68" s="24">
        <v>107.6</v>
      </c>
      <c r="H68" s="24">
        <v>0.69</v>
      </c>
      <c r="I68" s="31"/>
      <c r="J68" s="31"/>
      <c r="K68" s="35"/>
    </row>
    <row r="69" spans="1:54" x14ac:dyDescent="0.25">
      <c r="C69" s="58" t="s">
        <v>174</v>
      </c>
      <c r="D69" s="54"/>
      <c r="E69" s="6"/>
      <c r="F69" s="19"/>
      <c r="G69" s="25">
        <v>107.6</v>
      </c>
      <c r="H69" s="25">
        <v>0.69</v>
      </c>
      <c r="I69" s="31"/>
      <c r="J69" s="31"/>
      <c r="K69" s="35"/>
    </row>
    <row r="70" spans="1:54" x14ac:dyDescent="0.25">
      <c r="C70" s="57"/>
      <c r="D70" s="54"/>
      <c r="E70" s="6"/>
      <c r="F70" s="19"/>
      <c r="G70" s="24"/>
      <c r="H70" s="24"/>
      <c r="I70" s="31"/>
      <c r="J70" s="31"/>
      <c r="K70" s="35"/>
    </row>
    <row r="71" spans="1:54" x14ac:dyDescent="0.25">
      <c r="C71" s="60" t="s">
        <v>188</v>
      </c>
      <c r="D71" s="55"/>
      <c r="E71" s="5"/>
      <c r="F71" s="20"/>
      <c r="G71" s="26">
        <v>15564.37</v>
      </c>
      <c r="H71" s="26">
        <v>100</v>
      </c>
      <c r="I71" s="32"/>
      <c r="J71" s="32"/>
      <c r="K71" s="36"/>
    </row>
    <row r="74" spans="1:54" x14ac:dyDescent="0.25">
      <c r="C74" s="1" t="s">
        <v>189</v>
      </c>
    </row>
    <row r="75" spans="1:54" x14ac:dyDescent="0.25">
      <c r="C75" s="37" t="s">
        <v>190</v>
      </c>
      <c r="D75" s="37"/>
      <c r="E75" s="37"/>
      <c r="F75" s="37"/>
      <c r="G75" s="37"/>
      <c r="H75" s="37"/>
      <c r="I75" s="37"/>
      <c r="J75" s="37"/>
      <c r="K75" s="37"/>
    </row>
    <row r="76" spans="1:54" x14ac:dyDescent="0.25">
      <c r="C76" s="2" t="s">
        <v>191</v>
      </c>
    </row>
    <row r="77" spans="1:54" x14ac:dyDescent="0.25">
      <c r="C77" s="2" t="s">
        <v>192</v>
      </c>
    </row>
    <row r="78" spans="1:54" x14ac:dyDescent="0.25">
      <c r="C78" s="2" t="s">
        <v>193</v>
      </c>
    </row>
    <row r="79" spans="1:54" x14ac:dyDescent="0.25">
      <c r="C79" s="2" t="s">
        <v>194</v>
      </c>
    </row>
    <row r="81" spans="3:6" x14ac:dyDescent="0.25">
      <c r="C81" s="73" t="s">
        <v>4741</v>
      </c>
      <c r="E81" s="73" t="s">
        <v>4742</v>
      </c>
      <c r="F81" s="74"/>
    </row>
    <row r="82" spans="3:6" x14ac:dyDescent="0.25">
      <c r="E82" s="2" t="s">
        <v>4784</v>
      </c>
    </row>
  </sheetData>
  <hyperlinks>
    <hyperlink ref="J2" location="'Index'!A1" display="'Index'!A1" xr:uid="{828DA9A4-2136-4E09-9210-0CD10D0015E3}"/>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D682F-34E8-4715-A0D0-7D259B0AEBA5}">
  <sheetPr codeName="Sheet1"/>
  <dimension ref="A1:IV84"/>
  <sheetViews>
    <sheetView showGridLines="0" zoomScale="90" zoomScaleNormal="90" workbookViewId="0">
      <pane ySplit="6" topLeftCell="A7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4323</v>
      </c>
      <c r="J2" s="38" t="s">
        <v>4505</v>
      </c>
    </row>
    <row r="3" spans="1:54" ht="16.5" x14ac:dyDescent="0.3">
      <c r="C3" s="1" t="s">
        <v>28</v>
      </c>
      <c r="D3" s="21" t="s">
        <v>4324</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1098</v>
      </c>
      <c r="C18" s="57" t="s">
        <v>571</v>
      </c>
      <c r="D18" s="54" t="s">
        <v>1099</v>
      </c>
      <c r="E18" s="6" t="s">
        <v>573</v>
      </c>
      <c r="F18" s="19">
        <v>900</v>
      </c>
      <c r="G18" s="24">
        <v>896.97</v>
      </c>
      <c r="H18" s="24">
        <v>7.62</v>
      </c>
      <c r="I18" s="31">
        <v>7.75</v>
      </c>
      <c r="J18" s="31"/>
      <c r="K18" s="35" t="s">
        <v>566</v>
      </c>
    </row>
    <row r="19" spans="2:11" x14ac:dyDescent="0.25">
      <c r="B19" s="8" t="s">
        <v>4325</v>
      </c>
      <c r="C19" s="57" t="s">
        <v>640</v>
      </c>
      <c r="D19" s="54" t="s">
        <v>4326</v>
      </c>
      <c r="E19" s="6" t="s">
        <v>602</v>
      </c>
      <c r="F19" s="19">
        <v>90</v>
      </c>
      <c r="G19" s="24">
        <v>891.19</v>
      </c>
      <c r="H19" s="24">
        <v>7.57</v>
      </c>
      <c r="I19" s="31">
        <v>7.78</v>
      </c>
      <c r="J19" s="31"/>
      <c r="K19" s="35" t="s">
        <v>566</v>
      </c>
    </row>
    <row r="20" spans="2:11" x14ac:dyDescent="0.25">
      <c r="B20" s="8" t="s">
        <v>2252</v>
      </c>
      <c r="C20" s="57" t="s">
        <v>721</v>
      </c>
      <c r="D20" s="54" t="s">
        <v>2253</v>
      </c>
      <c r="E20" s="6" t="s">
        <v>573</v>
      </c>
      <c r="F20" s="19">
        <v>800</v>
      </c>
      <c r="G20" s="24">
        <v>798.06</v>
      </c>
      <c r="H20" s="24">
        <v>6.78</v>
      </c>
      <c r="I20" s="31">
        <v>7.72</v>
      </c>
      <c r="J20" s="31"/>
      <c r="K20" s="35" t="s">
        <v>566</v>
      </c>
    </row>
    <row r="21" spans="2:11" x14ac:dyDescent="0.25">
      <c r="B21" s="8" t="s">
        <v>2483</v>
      </c>
      <c r="C21" s="57" t="s">
        <v>984</v>
      </c>
      <c r="D21" s="54" t="s">
        <v>2484</v>
      </c>
      <c r="E21" s="6" t="s">
        <v>573</v>
      </c>
      <c r="F21" s="19">
        <v>20</v>
      </c>
      <c r="G21" s="24">
        <v>201.63</v>
      </c>
      <c r="H21" s="24">
        <v>1.71</v>
      </c>
      <c r="I21" s="31">
        <v>7.5374999999999996</v>
      </c>
      <c r="J21" s="31"/>
      <c r="K21" s="35" t="s">
        <v>566</v>
      </c>
    </row>
    <row r="22" spans="2:11" x14ac:dyDescent="0.25">
      <c r="B22" s="8" t="s">
        <v>3314</v>
      </c>
      <c r="C22" s="57" t="s">
        <v>984</v>
      </c>
      <c r="D22" s="54" t="s">
        <v>3315</v>
      </c>
      <c r="E22" s="6" t="s">
        <v>573</v>
      </c>
      <c r="F22" s="19">
        <v>200</v>
      </c>
      <c r="G22" s="24">
        <v>199.31</v>
      </c>
      <c r="H22" s="24">
        <v>1.69</v>
      </c>
      <c r="I22" s="31">
        <v>7.5374999999999996</v>
      </c>
      <c r="J22" s="31"/>
      <c r="K22" s="35" t="s">
        <v>566</v>
      </c>
    </row>
    <row r="23" spans="2:11" x14ac:dyDescent="0.25">
      <c r="C23" s="58" t="s">
        <v>174</v>
      </c>
      <c r="D23" s="54"/>
      <c r="E23" s="6"/>
      <c r="F23" s="19"/>
      <c r="G23" s="25">
        <v>2987.16</v>
      </c>
      <c r="H23" s="25">
        <v>25.37</v>
      </c>
      <c r="I23" s="31"/>
      <c r="J23" s="31"/>
      <c r="K23" s="35"/>
    </row>
    <row r="24" spans="2:11" x14ac:dyDescent="0.25">
      <c r="C24" s="57"/>
      <c r="D24" s="54"/>
      <c r="E24" s="6"/>
      <c r="F24" s="19"/>
      <c r="G24" s="24"/>
      <c r="H24" s="24"/>
      <c r="I24" s="31"/>
      <c r="J24" s="31"/>
      <c r="K24" s="35"/>
    </row>
    <row r="25" spans="2:11" x14ac:dyDescent="0.25">
      <c r="C25" s="58" t="s">
        <v>7</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8</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8" t="s">
        <v>9</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9" t="s">
        <v>10</v>
      </c>
      <c r="D31" s="54"/>
      <c r="E31" s="6"/>
      <c r="F31" s="19"/>
      <c r="G31" s="24"/>
      <c r="H31" s="24"/>
      <c r="I31" s="31"/>
      <c r="J31" s="31"/>
      <c r="K31" s="35"/>
    </row>
    <row r="32" spans="2:11" x14ac:dyDescent="0.25">
      <c r="B32" s="8" t="s">
        <v>4327</v>
      </c>
      <c r="C32" s="57" t="s">
        <v>4328</v>
      </c>
      <c r="D32" s="54" t="s">
        <v>4329</v>
      </c>
      <c r="E32" s="6" t="s">
        <v>658</v>
      </c>
      <c r="F32" s="19">
        <v>3000000</v>
      </c>
      <c r="G32" s="24">
        <v>3056.69</v>
      </c>
      <c r="H32" s="24">
        <v>25.98</v>
      </c>
      <c r="I32" s="31">
        <v>7.3359395999999997</v>
      </c>
      <c r="J32" s="31"/>
      <c r="K32" s="35"/>
    </row>
    <row r="33" spans="1:11" x14ac:dyDescent="0.25">
      <c r="B33" s="8" t="s">
        <v>2868</v>
      </c>
      <c r="C33" s="57" t="s">
        <v>2869</v>
      </c>
      <c r="D33" s="54" t="s">
        <v>2870</v>
      </c>
      <c r="E33" s="6" t="s">
        <v>658</v>
      </c>
      <c r="F33" s="19">
        <v>3000000</v>
      </c>
      <c r="G33" s="24">
        <v>3049.22</v>
      </c>
      <c r="H33" s="24">
        <v>25.92</v>
      </c>
      <c r="I33" s="31">
        <v>7.3451605000000004</v>
      </c>
      <c r="J33" s="31"/>
      <c r="K33" s="35"/>
    </row>
    <row r="34" spans="1:11" x14ac:dyDescent="0.25">
      <c r="B34" s="8" t="s">
        <v>4330</v>
      </c>
      <c r="C34" s="57" t="s">
        <v>4331</v>
      </c>
      <c r="D34" s="54" t="s">
        <v>4332</v>
      </c>
      <c r="E34" s="6" t="s">
        <v>658</v>
      </c>
      <c r="F34" s="19">
        <v>500000</v>
      </c>
      <c r="G34" s="24">
        <v>511.94</v>
      </c>
      <c r="H34" s="24">
        <v>4.3499999999999996</v>
      </c>
      <c r="I34" s="31">
        <v>7.3762410999999997</v>
      </c>
      <c r="J34" s="31"/>
      <c r="K34" s="35"/>
    </row>
    <row r="35" spans="1:11" x14ac:dyDescent="0.25">
      <c r="C35" s="58" t="s">
        <v>174</v>
      </c>
      <c r="D35" s="54"/>
      <c r="E35" s="6"/>
      <c r="F35" s="19"/>
      <c r="G35" s="25">
        <v>6617.85</v>
      </c>
      <c r="H35" s="25">
        <v>56.25</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2916</v>
      </c>
      <c r="C47" s="57" t="s">
        <v>2917</v>
      </c>
      <c r="D47" s="54" t="s">
        <v>2918</v>
      </c>
      <c r="E47" s="6" t="s">
        <v>658</v>
      </c>
      <c r="F47" s="19">
        <v>890000</v>
      </c>
      <c r="G47" s="24">
        <v>790.2</v>
      </c>
      <c r="H47" s="24">
        <v>6.72</v>
      </c>
      <c r="I47" s="31">
        <v>7.1742419999999996</v>
      </c>
      <c r="J47" s="31"/>
      <c r="K47" s="35"/>
    </row>
    <row r="48" spans="1:11" x14ac:dyDescent="0.25">
      <c r="B48" s="8" t="s">
        <v>4320</v>
      </c>
      <c r="C48" s="57" t="s">
        <v>4321</v>
      </c>
      <c r="D48" s="54" t="s">
        <v>4322</v>
      </c>
      <c r="E48" s="6" t="s">
        <v>658</v>
      </c>
      <c r="F48" s="19">
        <v>540400</v>
      </c>
      <c r="G48" s="24">
        <v>476.23</v>
      </c>
      <c r="H48" s="24">
        <v>4.05</v>
      </c>
      <c r="I48" s="31">
        <v>7.1953180999999997</v>
      </c>
      <c r="J48" s="31"/>
      <c r="K48" s="35"/>
    </row>
    <row r="49" spans="1:11" x14ac:dyDescent="0.25">
      <c r="B49" s="8" t="s">
        <v>2907</v>
      </c>
      <c r="C49" s="57" t="s">
        <v>2908</v>
      </c>
      <c r="D49" s="54" t="s">
        <v>2909</v>
      </c>
      <c r="E49" s="6" t="s">
        <v>658</v>
      </c>
      <c r="F49" s="19">
        <v>350000</v>
      </c>
      <c r="G49" s="24">
        <v>316.58999999999997</v>
      </c>
      <c r="H49" s="24">
        <v>2.69</v>
      </c>
      <c r="I49" s="31">
        <v>7.1789708000000001</v>
      </c>
      <c r="J49" s="31"/>
      <c r="K49" s="35"/>
    </row>
    <row r="50" spans="1:11" x14ac:dyDescent="0.25">
      <c r="B50" s="8" t="s">
        <v>3572</v>
      </c>
      <c r="C50" s="57" t="s">
        <v>3573</v>
      </c>
      <c r="D50" s="54" t="s">
        <v>3574</v>
      </c>
      <c r="E50" s="6" t="s">
        <v>658</v>
      </c>
      <c r="F50" s="19">
        <v>232200</v>
      </c>
      <c r="G50" s="24">
        <v>209.59</v>
      </c>
      <c r="H50" s="24">
        <v>1.78</v>
      </c>
      <c r="I50" s="31">
        <v>7.1792294999999999</v>
      </c>
      <c r="J50" s="31"/>
      <c r="K50" s="35"/>
    </row>
    <row r="51" spans="1:11" x14ac:dyDescent="0.25">
      <c r="C51" s="58" t="s">
        <v>174</v>
      </c>
      <c r="D51" s="54"/>
      <c r="E51" s="6"/>
      <c r="F51" s="19"/>
      <c r="G51" s="25">
        <v>1792.61</v>
      </c>
      <c r="H51" s="25">
        <v>15.24</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185</v>
      </c>
      <c r="C65" s="57" t="s">
        <v>186</v>
      </c>
      <c r="D65" s="54"/>
      <c r="E65" s="6"/>
      <c r="F65" s="19"/>
      <c r="G65" s="24">
        <v>54.01</v>
      </c>
      <c r="H65" s="24">
        <v>0.46</v>
      </c>
      <c r="I65" s="31"/>
      <c r="J65" s="31"/>
      <c r="K65" s="35"/>
    </row>
    <row r="66" spans="1:54" x14ac:dyDescent="0.25">
      <c r="C66" s="58" t="s">
        <v>174</v>
      </c>
      <c r="D66" s="54"/>
      <c r="E66" s="6"/>
      <c r="F66" s="19"/>
      <c r="G66" s="25">
        <v>54.01</v>
      </c>
      <c r="H66" s="25">
        <v>0.46</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4707</v>
      </c>
      <c r="D69" s="54"/>
      <c r="E69" s="6"/>
      <c r="F69" s="19"/>
      <c r="G69" s="24" t="s">
        <v>2</v>
      </c>
      <c r="H69" s="24" t="s">
        <v>2</v>
      </c>
      <c r="I69" s="31"/>
      <c r="J69" s="31"/>
      <c r="K69" s="35"/>
      <c r="L69" s="3"/>
      <c r="AI69" s="3"/>
      <c r="AV69" s="3"/>
      <c r="AX69" s="3"/>
      <c r="BB69" s="3"/>
    </row>
    <row r="70" spans="1:54" x14ac:dyDescent="0.25">
      <c r="B70" s="8"/>
      <c r="C70" s="57" t="s">
        <v>187</v>
      </c>
      <c r="D70" s="54"/>
      <c r="E70" s="6"/>
      <c r="F70" s="19"/>
      <c r="G70" s="24">
        <v>313.72000000000003</v>
      </c>
      <c r="H70" s="24">
        <v>2.6799999999999997</v>
      </c>
      <c r="I70" s="31"/>
      <c r="J70" s="31"/>
      <c r="K70" s="35"/>
    </row>
    <row r="71" spans="1:54" x14ac:dyDescent="0.25">
      <c r="C71" s="58" t="s">
        <v>174</v>
      </c>
      <c r="D71" s="54"/>
      <c r="E71" s="6"/>
      <c r="F71" s="19"/>
      <c r="G71" s="25">
        <v>313.72000000000003</v>
      </c>
      <c r="H71" s="25">
        <v>2.6799999999999997</v>
      </c>
      <c r="I71" s="31"/>
      <c r="J71" s="31"/>
      <c r="K71" s="35"/>
    </row>
    <row r="72" spans="1:54" x14ac:dyDescent="0.25">
      <c r="C72" s="57"/>
      <c r="D72" s="54"/>
      <c r="E72" s="6"/>
      <c r="F72" s="19"/>
      <c r="G72" s="24"/>
      <c r="H72" s="24"/>
      <c r="I72" s="31"/>
      <c r="J72" s="31"/>
      <c r="K72" s="35"/>
    </row>
    <row r="73" spans="1:54" x14ac:dyDescent="0.25">
      <c r="C73" s="60" t="s">
        <v>188</v>
      </c>
      <c r="D73" s="55"/>
      <c r="E73" s="5"/>
      <c r="F73" s="20"/>
      <c r="G73" s="26">
        <v>11765.35</v>
      </c>
      <c r="H73" s="26">
        <v>100</v>
      </c>
      <c r="I73" s="32"/>
      <c r="J73" s="32"/>
      <c r="K73" s="36"/>
    </row>
    <row r="76" spans="1:54" x14ac:dyDescent="0.25">
      <c r="C76" s="1" t="s">
        <v>189</v>
      </c>
    </row>
    <row r="77" spans="1:54" x14ac:dyDescent="0.25">
      <c r="C77" s="37" t="s">
        <v>190</v>
      </c>
      <c r="D77" s="37"/>
      <c r="E77" s="37"/>
      <c r="F77" s="37"/>
      <c r="G77" s="37"/>
      <c r="H77" s="37"/>
      <c r="I77" s="37"/>
      <c r="J77" s="37"/>
      <c r="K77" s="37"/>
    </row>
    <row r="78" spans="1:54" x14ac:dyDescent="0.25">
      <c r="C78" s="2" t="s">
        <v>191</v>
      </c>
    </row>
    <row r="79" spans="1:54" x14ac:dyDescent="0.25">
      <c r="C79" s="2" t="s">
        <v>192</v>
      </c>
    </row>
    <row r="80" spans="1:54" x14ac:dyDescent="0.25">
      <c r="C80" s="2" t="s">
        <v>193</v>
      </c>
    </row>
    <row r="81" spans="3:6" x14ac:dyDescent="0.25">
      <c r="C81" s="2" t="s">
        <v>194</v>
      </c>
    </row>
    <row r="83" spans="3:6" x14ac:dyDescent="0.25">
      <c r="C83" s="73" t="s">
        <v>4741</v>
      </c>
      <c r="E83" s="73" t="s">
        <v>4742</v>
      </c>
      <c r="F83" s="74"/>
    </row>
    <row r="84" spans="3:6" x14ac:dyDescent="0.25">
      <c r="E84" s="2" t="s">
        <v>4784</v>
      </c>
    </row>
  </sheetData>
  <hyperlinks>
    <hyperlink ref="J2" location="'Index'!A1" display="'Index'!A1" xr:uid="{B4B9945F-BFBE-46D2-B501-95EC1CB6E1D3}"/>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512C7-057F-4D2F-9802-102295729848}">
  <sheetPr codeName="Sheet1"/>
  <dimension ref="A1:IV183"/>
  <sheetViews>
    <sheetView showGridLines="0" zoomScale="90" zoomScaleNormal="90" workbookViewId="0">
      <pane ySplit="6" topLeftCell="A90" activePane="bottomLeft" state="frozen"/>
      <selection activeCell="C1" sqref="C1"/>
      <selection pane="bottomLeft" activeCell="D98" sqref="D98"/>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886</v>
      </c>
      <c r="J2" s="38" t="s">
        <v>4505</v>
      </c>
    </row>
    <row r="3" spans="1:54" ht="16.5" x14ac:dyDescent="0.3">
      <c r="C3" s="1" t="s">
        <v>28</v>
      </c>
      <c r="D3" s="21" t="s">
        <v>887</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9423129</v>
      </c>
      <c r="G10" s="24">
        <v>158666.65</v>
      </c>
      <c r="H10" s="24">
        <v>4.62</v>
      </c>
      <c r="I10" s="31"/>
      <c r="J10" s="31"/>
      <c r="K10" s="35"/>
    </row>
    <row r="11" spans="1:54" x14ac:dyDescent="0.25">
      <c r="B11" s="8" t="s">
        <v>58</v>
      </c>
      <c r="C11" s="57" t="s">
        <v>59</v>
      </c>
      <c r="D11" s="54" t="s">
        <v>60</v>
      </c>
      <c r="E11" s="6" t="s">
        <v>43</v>
      </c>
      <c r="F11" s="19">
        <v>5128168</v>
      </c>
      <c r="G11" s="24">
        <v>92435.23</v>
      </c>
      <c r="H11" s="24">
        <v>2.69</v>
      </c>
      <c r="I11" s="31"/>
      <c r="J11" s="31"/>
      <c r="K11" s="35"/>
    </row>
    <row r="12" spans="1:54" x14ac:dyDescent="0.25">
      <c r="B12" s="8" t="s">
        <v>390</v>
      </c>
      <c r="C12" s="57" t="s">
        <v>391</v>
      </c>
      <c r="D12" s="54" t="s">
        <v>392</v>
      </c>
      <c r="E12" s="6" t="s">
        <v>393</v>
      </c>
      <c r="F12" s="19">
        <v>41173788</v>
      </c>
      <c r="G12" s="24">
        <v>90397.05</v>
      </c>
      <c r="H12" s="24">
        <v>2.63</v>
      </c>
      <c r="I12" s="31"/>
      <c r="J12" s="31"/>
      <c r="K12" s="35"/>
    </row>
    <row r="13" spans="1:54" x14ac:dyDescent="0.25">
      <c r="B13" s="8" t="s">
        <v>68</v>
      </c>
      <c r="C13" s="57" t="s">
        <v>69</v>
      </c>
      <c r="D13" s="54" t="s">
        <v>70</v>
      </c>
      <c r="E13" s="6" t="s">
        <v>43</v>
      </c>
      <c r="F13" s="19">
        <v>10254269</v>
      </c>
      <c r="G13" s="24">
        <v>87053.62</v>
      </c>
      <c r="H13" s="24">
        <v>2.5299999999999998</v>
      </c>
      <c r="I13" s="31"/>
      <c r="J13" s="31"/>
      <c r="K13" s="35"/>
    </row>
    <row r="14" spans="1:54" x14ac:dyDescent="0.25">
      <c r="B14" s="8" t="s">
        <v>149</v>
      </c>
      <c r="C14" s="57" t="s">
        <v>150</v>
      </c>
      <c r="D14" s="54" t="s">
        <v>151</v>
      </c>
      <c r="E14" s="6" t="s">
        <v>134</v>
      </c>
      <c r="F14" s="19">
        <v>4040000</v>
      </c>
      <c r="G14" s="24">
        <v>80733.34</v>
      </c>
      <c r="H14" s="24">
        <v>2.35</v>
      </c>
      <c r="I14" s="31"/>
      <c r="J14" s="31"/>
      <c r="K14" s="35"/>
    </row>
    <row r="15" spans="1:54" x14ac:dyDescent="0.25">
      <c r="B15" s="8" t="s">
        <v>113</v>
      </c>
      <c r="C15" s="57" t="s">
        <v>114</v>
      </c>
      <c r="D15" s="54" t="s">
        <v>115</v>
      </c>
      <c r="E15" s="6" t="s">
        <v>116</v>
      </c>
      <c r="F15" s="19">
        <v>2567125</v>
      </c>
      <c r="G15" s="24">
        <v>80371.55</v>
      </c>
      <c r="H15" s="24">
        <v>2.34</v>
      </c>
      <c r="I15" s="31"/>
      <c r="J15" s="31"/>
      <c r="K15" s="35"/>
    </row>
    <row r="16" spans="1:54" x14ac:dyDescent="0.25">
      <c r="B16" s="8" t="s">
        <v>250</v>
      </c>
      <c r="C16" s="57" t="s">
        <v>251</v>
      </c>
      <c r="D16" s="54" t="s">
        <v>252</v>
      </c>
      <c r="E16" s="6" t="s">
        <v>253</v>
      </c>
      <c r="F16" s="19">
        <v>20873475</v>
      </c>
      <c r="G16" s="24">
        <v>78338.149999999994</v>
      </c>
      <c r="H16" s="24">
        <v>2.2799999999999998</v>
      </c>
      <c r="I16" s="31"/>
      <c r="J16" s="31"/>
      <c r="K16" s="35"/>
    </row>
    <row r="17" spans="2:11" x14ac:dyDescent="0.25">
      <c r="B17" s="8" t="s">
        <v>247</v>
      </c>
      <c r="C17" s="57" t="s">
        <v>248</v>
      </c>
      <c r="D17" s="54" t="s">
        <v>249</v>
      </c>
      <c r="E17" s="6" t="s">
        <v>82</v>
      </c>
      <c r="F17" s="19">
        <v>16187626</v>
      </c>
      <c r="G17" s="24">
        <v>68781.22</v>
      </c>
      <c r="H17" s="24">
        <v>2</v>
      </c>
      <c r="I17" s="31"/>
      <c r="J17" s="31"/>
      <c r="K17" s="35"/>
    </row>
    <row r="18" spans="2:11" x14ac:dyDescent="0.25">
      <c r="B18" s="8" t="s">
        <v>394</v>
      </c>
      <c r="C18" s="57" t="s">
        <v>395</v>
      </c>
      <c r="D18" s="54" t="s">
        <v>396</v>
      </c>
      <c r="E18" s="6" t="s">
        <v>397</v>
      </c>
      <c r="F18" s="19">
        <v>23891662</v>
      </c>
      <c r="G18" s="24">
        <v>65510.94</v>
      </c>
      <c r="H18" s="24">
        <v>1.91</v>
      </c>
      <c r="I18" s="31"/>
      <c r="J18" s="31"/>
      <c r="K18" s="35"/>
    </row>
    <row r="19" spans="2:11" x14ac:dyDescent="0.25">
      <c r="B19" s="8" t="s">
        <v>48</v>
      </c>
      <c r="C19" s="57" t="s">
        <v>49</v>
      </c>
      <c r="D19" s="54" t="s">
        <v>50</v>
      </c>
      <c r="E19" s="6" t="s">
        <v>43</v>
      </c>
      <c r="F19" s="19">
        <v>5281550</v>
      </c>
      <c r="G19" s="24">
        <v>63357.47</v>
      </c>
      <c r="H19" s="24">
        <v>1.84</v>
      </c>
      <c r="I19" s="31"/>
      <c r="J19" s="31"/>
      <c r="K19" s="35"/>
    </row>
    <row r="20" spans="2:11" x14ac:dyDescent="0.25">
      <c r="B20" s="8" t="s">
        <v>51</v>
      </c>
      <c r="C20" s="57" t="s">
        <v>52</v>
      </c>
      <c r="D20" s="54" t="s">
        <v>53</v>
      </c>
      <c r="E20" s="6" t="s">
        <v>43</v>
      </c>
      <c r="F20" s="19">
        <v>4904255</v>
      </c>
      <c r="G20" s="24">
        <v>62051.09</v>
      </c>
      <c r="H20" s="24">
        <v>1.81</v>
      </c>
      <c r="I20" s="31"/>
      <c r="J20" s="31"/>
      <c r="K20" s="35"/>
    </row>
    <row r="21" spans="2:11" x14ac:dyDescent="0.25">
      <c r="B21" s="8" t="s">
        <v>888</v>
      </c>
      <c r="C21" s="57" t="s">
        <v>889</v>
      </c>
      <c r="D21" s="54" t="s">
        <v>890</v>
      </c>
      <c r="E21" s="6" t="s">
        <v>112</v>
      </c>
      <c r="F21" s="19">
        <v>16770774</v>
      </c>
      <c r="G21" s="24">
        <v>58882.19</v>
      </c>
      <c r="H21" s="24">
        <v>1.71</v>
      </c>
      <c r="I21" s="31"/>
      <c r="J21" s="31"/>
      <c r="K21" s="35"/>
    </row>
    <row r="22" spans="2:11" x14ac:dyDescent="0.25">
      <c r="B22" s="8" t="s">
        <v>291</v>
      </c>
      <c r="C22" s="57" t="s">
        <v>292</v>
      </c>
      <c r="D22" s="54" t="s">
        <v>293</v>
      </c>
      <c r="E22" s="6" t="s">
        <v>195</v>
      </c>
      <c r="F22" s="19">
        <v>33345525</v>
      </c>
      <c r="G22" s="24">
        <v>58024.55</v>
      </c>
      <c r="H22" s="24">
        <v>1.69</v>
      </c>
      <c r="I22" s="31"/>
      <c r="J22" s="31"/>
      <c r="K22" s="35"/>
    </row>
    <row r="23" spans="2:11" x14ac:dyDescent="0.25">
      <c r="B23" s="8" t="s">
        <v>404</v>
      </c>
      <c r="C23" s="57" t="s">
        <v>405</v>
      </c>
      <c r="D23" s="54" t="s">
        <v>406</v>
      </c>
      <c r="E23" s="6" t="s">
        <v>393</v>
      </c>
      <c r="F23" s="19">
        <v>17474315</v>
      </c>
      <c r="G23" s="24">
        <v>57708.93</v>
      </c>
      <c r="H23" s="24">
        <v>1.68</v>
      </c>
      <c r="I23" s="31"/>
      <c r="J23" s="31"/>
      <c r="K23" s="35"/>
    </row>
    <row r="24" spans="2:11" x14ac:dyDescent="0.25">
      <c r="B24" s="8" t="s">
        <v>254</v>
      </c>
      <c r="C24" s="57" t="s">
        <v>255</v>
      </c>
      <c r="D24" s="54" t="s">
        <v>256</v>
      </c>
      <c r="E24" s="6" t="s">
        <v>123</v>
      </c>
      <c r="F24" s="19">
        <v>3841277</v>
      </c>
      <c r="G24" s="24">
        <v>57557.69</v>
      </c>
      <c r="H24" s="24">
        <v>1.67</v>
      </c>
      <c r="I24" s="31"/>
      <c r="J24" s="31"/>
      <c r="K24" s="35"/>
    </row>
    <row r="25" spans="2:11" x14ac:dyDescent="0.25">
      <c r="B25" s="8" t="s">
        <v>387</v>
      </c>
      <c r="C25" s="57" t="s">
        <v>388</v>
      </c>
      <c r="D25" s="54" t="s">
        <v>389</v>
      </c>
      <c r="E25" s="6" t="s">
        <v>74</v>
      </c>
      <c r="F25" s="19">
        <v>1836625</v>
      </c>
      <c r="G25" s="24">
        <v>52649.61</v>
      </c>
      <c r="H25" s="24">
        <v>1.53</v>
      </c>
      <c r="I25" s="31"/>
      <c r="J25" s="31"/>
      <c r="K25" s="35"/>
    </row>
    <row r="26" spans="2:11" x14ac:dyDescent="0.25">
      <c r="B26" s="8" t="s">
        <v>407</v>
      </c>
      <c r="C26" s="57" t="s">
        <v>408</v>
      </c>
      <c r="D26" s="54" t="s">
        <v>409</v>
      </c>
      <c r="E26" s="6" t="s">
        <v>47</v>
      </c>
      <c r="F26" s="19">
        <v>3256251</v>
      </c>
      <c r="G26" s="24">
        <v>46575.79</v>
      </c>
      <c r="H26" s="24">
        <v>1.36</v>
      </c>
      <c r="I26" s="31"/>
      <c r="J26" s="31"/>
      <c r="K26" s="35"/>
    </row>
    <row r="27" spans="2:11" x14ac:dyDescent="0.25">
      <c r="B27" s="8" t="s">
        <v>891</v>
      </c>
      <c r="C27" s="57" t="s">
        <v>892</v>
      </c>
      <c r="D27" s="54" t="s">
        <v>893</v>
      </c>
      <c r="E27" s="6" t="s">
        <v>222</v>
      </c>
      <c r="F27" s="19">
        <v>7561112</v>
      </c>
      <c r="G27" s="24">
        <v>45419.6</v>
      </c>
      <c r="H27" s="24">
        <v>1.32</v>
      </c>
      <c r="I27" s="31"/>
      <c r="J27" s="31"/>
      <c r="K27" s="35"/>
    </row>
    <row r="28" spans="2:11" x14ac:dyDescent="0.25">
      <c r="B28" s="8" t="s">
        <v>419</v>
      </c>
      <c r="C28" s="57" t="s">
        <v>420</v>
      </c>
      <c r="D28" s="54" t="s">
        <v>421</v>
      </c>
      <c r="E28" s="6" t="s">
        <v>86</v>
      </c>
      <c r="F28" s="19">
        <v>7324999</v>
      </c>
      <c r="G28" s="24">
        <v>44367.519999999997</v>
      </c>
      <c r="H28" s="24">
        <v>1.29</v>
      </c>
      <c r="I28" s="31"/>
      <c r="J28" s="31"/>
      <c r="K28" s="35"/>
    </row>
    <row r="29" spans="2:11" x14ac:dyDescent="0.25">
      <c r="B29" s="8" t="s">
        <v>401</v>
      </c>
      <c r="C29" s="57" t="s">
        <v>402</v>
      </c>
      <c r="D29" s="54" t="s">
        <v>403</v>
      </c>
      <c r="E29" s="6" t="s">
        <v>112</v>
      </c>
      <c r="F29" s="19">
        <v>2836985</v>
      </c>
      <c r="G29" s="24">
        <v>42010.07</v>
      </c>
      <c r="H29" s="24">
        <v>1.22</v>
      </c>
      <c r="I29" s="31"/>
      <c r="J29" s="31"/>
      <c r="K29" s="35"/>
    </row>
    <row r="30" spans="2:11" x14ac:dyDescent="0.25">
      <c r="B30" s="8" t="s">
        <v>266</v>
      </c>
      <c r="C30" s="57" t="s">
        <v>267</v>
      </c>
      <c r="D30" s="54" t="s">
        <v>268</v>
      </c>
      <c r="E30" s="6" t="s">
        <v>112</v>
      </c>
      <c r="F30" s="19">
        <v>819757</v>
      </c>
      <c r="G30" s="24">
        <v>40916.94</v>
      </c>
      <c r="H30" s="24">
        <v>1.19</v>
      </c>
      <c r="I30" s="31"/>
      <c r="J30" s="31"/>
      <c r="K30" s="35"/>
    </row>
    <row r="31" spans="2:11" x14ac:dyDescent="0.25">
      <c r="B31" s="8" t="s">
        <v>117</v>
      </c>
      <c r="C31" s="57" t="s">
        <v>118</v>
      </c>
      <c r="D31" s="54" t="s">
        <v>119</v>
      </c>
      <c r="E31" s="6" t="s">
        <v>104</v>
      </c>
      <c r="F31" s="19">
        <v>989479</v>
      </c>
      <c r="G31" s="24">
        <v>39251.15</v>
      </c>
      <c r="H31" s="24">
        <v>1.1399999999999999</v>
      </c>
      <c r="I31" s="31"/>
      <c r="J31" s="31"/>
      <c r="K31" s="35"/>
    </row>
    <row r="32" spans="2:11" x14ac:dyDescent="0.25">
      <c r="B32" s="8" t="s">
        <v>145</v>
      </c>
      <c r="C32" s="57" t="s">
        <v>146</v>
      </c>
      <c r="D32" s="54" t="s">
        <v>147</v>
      </c>
      <c r="E32" s="6" t="s">
        <v>148</v>
      </c>
      <c r="F32" s="19">
        <v>21800000</v>
      </c>
      <c r="G32" s="24">
        <v>38463.919999999998</v>
      </c>
      <c r="H32" s="24">
        <v>1.1200000000000001</v>
      </c>
      <c r="I32" s="31"/>
      <c r="J32" s="31"/>
      <c r="K32" s="35"/>
    </row>
    <row r="33" spans="2:11" x14ac:dyDescent="0.25">
      <c r="B33" s="8" t="s">
        <v>241</v>
      </c>
      <c r="C33" s="57" t="s">
        <v>242</v>
      </c>
      <c r="D33" s="54" t="s">
        <v>243</v>
      </c>
      <c r="E33" s="6" t="s">
        <v>64</v>
      </c>
      <c r="F33" s="19">
        <v>1443171</v>
      </c>
      <c r="G33" s="24">
        <v>37797.370000000003</v>
      </c>
      <c r="H33" s="24">
        <v>1.1000000000000001</v>
      </c>
      <c r="I33" s="31"/>
      <c r="J33" s="31"/>
      <c r="K33" s="35"/>
    </row>
    <row r="34" spans="2:11" x14ac:dyDescent="0.25">
      <c r="B34" s="8" t="s">
        <v>120</v>
      </c>
      <c r="C34" s="57" t="s">
        <v>121</v>
      </c>
      <c r="D34" s="54" t="s">
        <v>122</v>
      </c>
      <c r="E34" s="6" t="s">
        <v>123</v>
      </c>
      <c r="F34" s="19">
        <v>11200000</v>
      </c>
      <c r="G34" s="24">
        <v>37066.400000000001</v>
      </c>
      <c r="H34" s="24">
        <v>1.08</v>
      </c>
      <c r="I34" s="31"/>
      <c r="J34" s="31"/>
      <c r="K34" s="35"/>
    </row>
    <row r="35" spans="2:11" x14ac:dyDescent="0.25">
      <c r="B35" s="8" t="s">
        <v>894</v>
      </c>
      <c r="C35" s="57" t="s">
        <v>895</v>
      </c>
      <c r="D35" s="54" t="s">
        <v>896</v>
      </c>
      <c r="E35" s="6" t="s">
        <v>123</v>
      </c>
      <c r="F35" s="19">
        <v>21853430</v>
      </c>
      <c r="G35" s="24">
        <v>35533.68</v>
      </c>
      <c r="H35" s="24">
        <v>1.03</v>
      </c>
      <c r="I35" s="31"/>
      <c r="J35" s="31"/>
      <c r="K35" s="35"/>
    </row>
    <row r="36" spans="2:11" x14ac:dyDescent="0.25">
      <c r="B36" s="8" t="s">
        <v>87</v>
      </c>
      <c r="C36" s="57" t="s">
        <v>88</v>
      </c>
      <c r="D36" s="54" t="s">
        <v>89</v>
      </c>
      <c r="E36" s="6" t="s">
        <v>90</v>
      </c>
      <c r="F36" s="19">
        <v>5020000</v>
      </c>
      <c r="G36" s="24">
        <v>34816.21</v>
      </c>
      <c r="H36" s="24">
        <v>1.01</v>
      </c>
      <c r="I36" s="31"/>
      <c r="J36" s="31"/>
      <c r="K36" s="35"/>
    </row>
    <row r="37" spans="2:11" x14ac:dyDescent="0.25">
      <c r="B37" s="8" t="s">
        <v>897</v>
      </c>
      <c r="C37" s="57" t="s">
        <v>898</v>
      </c>
      <c r="D37" s="54" t="s">
        <v>899</v>
      </c>
      <c r="E37" s="6" t="s">
        <v>43</v>
      </c>
      <c r="F37" s="19">
        <v>18195603</v>
      </c>
      <c r="G37" s="24">
        <v>32251.71</v>
      </c>
      <c r="H37" s="24">
        <v>0.94</v>
      </c>
      <c r="I37" s="31"/>
      <c r="J37" s="31"/>
      <c r="K37" s="35"/>
    </row>
    <row r="38" spans="2:11" x14ac:dyDescent="0.25">
      <c r="B38" s="8" t="s">
        <v>434</v>
      </c>
      <c r="C38" s="57" t="s">
        <v>435</v>
      </c>
      <c r="D38" s="54" t="s">
        <v>436</v>
      </c>
      <c r="E38" s="6" t="s">
        <v>74</v>
      </c>
      <c r="F38" s="19">
        <v>3196274</v>
      </c>
      <c r="G38" s="24">
        <v>31635.119999999999</v>
      </c>
      <c r="H38" s="24">
        <v>0.92</v>
      </c>
      <c r="I38" s="31"/>
      <c r="J38" s="31"/>
      <c r="K38" s="35"/>
    </row>
    <row r="39" spans="2:11" x14ac:dyDescent="0.25">
      <c r="B39" s="8" t="s">
        <v>229</v>
      </c>
      <c r="C39" s="57" t="s">
        <v>230</v>
      </c>
      <c r="D39" s="54" t="s">
        <v>231</v>
      </c>
      <c r="E39" s="6" t="s">
        <v>57</v>
      </c>
      <c r="F39" s="19">
        <v>1805754</v>
      </c>
      <c r="G39" s="24">
        <v>31421.02</v>
      </c>
      <c r="H39" s="24">
        <v>0.91</v>
      </c>
      <c r="I39" s="31"/>
      <c r="J39" s="31"/>
      <c r="K39" s="35"/>
    </row>
    <row r="40" spans="2:11" x14ac:dyDescent="0.25">
      <c r="B40" s="8" t="s">
        <v>437</v>
      </c>
      <c r="C40" s="57" t="s">
        <v>438</v>
      </c>
      <c r="D40" s="54" t="s">
        <v>439</v>
      </c>
      <c r="E40" s="6" t="s">
        <v>86</v>
      </c>
      <c r="F40" s="19">
        <v>3101220</v>
      </c>
      <c r="G40" s="24">
        <v>30663.31</v>
      </c>
      <c r="H40" s="24">
        <v>0.89</v>
      </c>
      <c r="I40" s="31"/>
      <c r="J40" s="31"/>
      <c r="K40" s="35"/>
    </row>
    <row r="41" spans="2:11" x14ac:dyDescent="0.25">
      <c r="B41" s="8" t="s">
        <v>339</v>
      </c>
      <c r="C41" s="57" t="s">
        <v>340</v>
      </c>
      <c r="D41" s="54" t="s">
        <v>341</v>
      </c>
      <c r="E41" s="6" t="s">
        <v>47</v>
      </c>
      <c r="F41" s="19">
        <v>2100000</v>
      </c>
      <c r="G41" s="24">
        <v>30651.599999999999</v>
      </c>
      <c r="H41" s="24">
        <v>0.89</v>
      </c>
      <c r="I41" s="31"/>
      <c r="J41" s="31"/>
      <c r="K41" s="35"/>
    </row>
    <row r="42" spans="2:11" x14ac:dyDescent="0.25">
      <c r="B42" s="8" t="s">
        <v>44</v>
      </c>
      <c r="C42" s="57" t="s">
        <v>45</v>
      </c>
      <c r="D42" s="54" t="s">
        <v>46</v>
      </c>
      <c r="E42" s="6" t="s">
        <v>47</v>
      </c>
      <c r="F42" s="19">
        <v>1911104</v>
      </c>
      <c r="G42" s="24">
        <v>29942.22</v>
      </c>
      <c r="H42" s="24">
        <v>0.87</v>
      </c>
      <c r="I42" s="31"/>
      <c r="J42" s="31"/>
      <c r="K42" s="35"/>
    </row>
    <row r="43" spans="2:11" x14ac:dyDescent="0.25">
      <c r="B43" s="8" t="s">
        <v>213</v>
      </c>
      <c r="C43" s="57" t="s">
        <v>214</v>
      </c>
      <c r="D43" s="54" t="s">
        <v>215</v>
      </c>
      <c r="E43" s="6" t="s">
        <v>90</v>
      </c>
      <c r="F43" s="19">
        <v>15716065</v>
      </c>
      <c r="G43" s="24">
        <v>29406.33</v>
      </c>
      <c r="H43" s="24">
        <v>0.86</v>
      </c>
      <c r="I43" s="31"/>
      <c r="J43" s="31"/>
      <c r="K43" s="35"/>
    </row>
    <row r="44" spans="2:11" x14ac:dyDescent="0.25">
      <c r="B44" s="8" t="s">
        <v>431</v>
      </c>
      <c r="C44" s="57" t="s">
        <v>432</v>
      </c>
      <c r="D44" s="54" t="s">
        <v>433</v>
      </c>
      <c r="E44" s="6" t="s">
        <v>43</v>
      </c>
      <c r="F44" s="19">
        <v>29985546</v>
      </c>
      <c r="G44" s="24">
        <v>29133.96</v>
      </c>
      <c r="H44" s="24">
        <v>0.85</v>
      </c>
      <c r="I44" s="31"/>
      <c r="J44" s="31"/>
      <c r="K44" s="35"/>
    </row>
    <row r="45" spans="2:11" x14ac:dyDescent="0.25">
      <c r="B45" s="8" t="s">
        <v>257</v>
      </c>
      <c r="C45" s="57" t="s">
        <v>258</v>
      </c>
      <c r="D45" s="54" t="s">
        <v>259</v>
      </c>
      <c r="E45" s="6" t="s">
        <v>197</v>
      </c>
      <c r="F45" s="19">
        <v>7156013</v>
      </c>
      <c r="G45" s="24">
        <v>28634.79</v>
      </c>
      <c r="H45" s="24">
        <v>0.83</v>
      </c>
      <c r="I45" s="31"/>
      <c r="J45" s="31"/>
      <c r="K45" s="35"/>
    </row>
    <row r="46" spans="2:11" x14ac:dyDescent="0.25">
      <c r="B46" s="8" t="s">
        <v>865</v>
      </c>
      <c r="C46" s="57" t="s">
        <v>866</v>
      </c>
      <c r="D46" s="54" t="s">
        <v>867</v>
      </c>
      <c r="E46" s="6" t="s">
        <v>300</v>
      </c>
      <c r="F46" s="19">
        <v>8199605</v>
      </c>
      <c r="G46" s="24">
        <v>28423.93</v>
      </c>
      <c r="H46" s="24">
        <v>0.83</v>
      </c>
      <c r="I46" s="31"/>
      <c r="J46" s="31"/>
      <c r="K46" s="35"/>
    </row>
    <row r="47" spans="2:11" x14ac:dyDescent="0.25">
      <c r="B47" s="8" t="s">
        <v>900</v>
      </c>
      <c r="C47" s="57" t="s">
        <v>901</v>
      </c>
      <c r="D47" s="54" t="s">
        <v>902</v>
      </c>
      <c r="E47" s="6" t="s">
        <v>148</v>
      </c>
      <c r="F47" s="19">
        <v>413850</v>
      </c>
      <c r="G47" s="24">
        <v>28083.24</v>
      </c>
      <c r="H47" s="24">
        <v>0.82</v>
      </c>
      <c r="I47" s="31"/>
      <c r="J47" s="31"/>
      <c r="K47" s="35"/>
    </row>
    <row r="48" spans="2:11" x14ac:dyDescent="0.25">
      <c r="B48" s="8" t="s">
        <v>903</v>
      </c>
      <c r="C48" s="57" t="s">
        <v>904</v>
      </c>
      <c r="D48" s="54" t="s">
        <v>905</v>
      </c>
      <c r="E48" s="6" t="s">
        <v>116</v>
      </c>
      <c r="F48" s="19">
        <v>16549578</v>
      </c>
      <c r="G48" s="24">
        <v>27411.07</v>
      </c>
      <c r="H48" s="24">
        <v>0.8</v>
      </c>
      <c r="I48" s="31"/>
      <c r="J48" s="31"/>
      <c r="K48" s="35"/>
    </row>
    <row r="49" spans="2:11" x14ac:dyDescent="0.25">
      <c r="B49" s="8" t="s">
        <v>216</v>
      </c>
      <c r="C49" s="57" t="s">
        <v>217</v>
      </c>
      <c r="D49" s="54" t="s">
        <v>218</v>
      </c>
      <c r="E49" s="6" t="s">
        <v>64</v>
      </c>
      <c r="F49" s="19">
        <v>1000000</v>
      </c>
      <c r="G49" s="24">
        <v>26704.5</v>
      </c>
      <c r="H49" s="24">
        <v>0.78</v>
      </c>
      <c r="I49" s="31"/>
      <c r="J49" s="31"/>
      <c r="K49" s="35"/>
    </row>
    <row r="50" spans="2:11" x14ac:dyDescent="0.25">
      <c r="B50" s="8" t="s">
        <v>288</v>
      </c>
      <c r="C50" s="57" t="s">
        <v>289</v>
      </c>
      <c r="D50" s="54" t="s">
        <v>290</v>
      </c>
      <c r="E50" s="6" t="s">
        <v>253</v>
      </c>
      <c r="F50" s="19">
        <v>2350098</v>
      </c>
      <c r="G50" s="24">
        <v>26247.07</v>
      </c>
      <c r="H50" s="24">
        <v>0.76</v>
      </c>
      <c r="I50" s="31"/>
      <c r="J50" s="31"/>
      <c r="K50" s="35"/>
    </row>
    <row r="51" spans="2:11" x14ac:dyDescent="0.25">
      <c r="B51" s="8" t="s">
        <v>906</v>
      </c>
      <c r="C51" s="57" t="s">
        <v>907</v>
      </c>
      <c r="D51" s="54" t="s">
        <v>908</v>
      </c>
      <c r="E51" s="6" t="s">
        <v>456</v>
      </c>
      <c r="F51" s="19">
        <v>6086223</v>
      </c>
      <c r="G51" s="24">
        <v>25565.18</v>
      </c>
      <c r="H51" s="24">
        <v>0.74</v>
      </c>
      <c r="I51" s="31"/>
      <c r="J51" s="31"/>
      <c r="K51" s="35"/>
    </row>
    <row r="52" spans="2:11" x14ac:dyDescent="0.25">
      <c r="B52" s="8" t="s">
        <v>156</v>
      </c>
      <c r="C52" s="57" t="s">
        <v>157</v>
      </c>
      <c r="D52" s="54" t="s">
        <v>158</v>
      </c>
      <c r="E52" s="6" t="s">
        <v>159</v>
      </c>
      <c r="F52" s="19">
        <v>10441072</v>
      </c>
      <c r="G52" s="24">
        <v>25255.91</v>
      </c>
      <c r="H52" s="24">
        <v>0.73</v>
      </c>
      <c r="I52" s="31"/>
      <c r="J52" s="31"/>
      <c r="K52" s="35"/>
    </row>
    <row r="53" spans="2:11" x14ac:dyDescent="0.25">
      <c r="B53" s="8" t="s">
        <v>160</v>
      </c>
      <c r="C53" s="57" t="s">
        <v>161</v>
      </c>
      <c r="D53" s="54" t="s">
        <v>162</v>
      </c>
      <c r="E53" s="6" t="s">
        <v>163</v>
      </c>
      <c r="F53" s="19">
        <v>628018</v>
      </c>
      <c r="G53" s="24">
        <v>25078.639999999999</v>
      </c>
      <c r="H53" s="24">
        <v>0.73</v>
      </c>
      <c r="I53" s="31"/>
      <c r="J53" s="31"/>
      <c r="K53" s="35"/>
    </row>
    <row r="54" spans="2:11" x14ac:dyDescent="0.25">
      <c r="B54" s="8" t="s">
        <v>909</v>
      </c>
      <c r="C54" s="57" t="s">
        <v>910</v>
      </c>
      <c r="D54" s="54" t="s">
        <v>911</v>
      </c>
      <c r="E54" s="6" t="s">
        <v>74</v>
      </c>
      <c r="F54" s="19">
        <v>448770</v>
      </c>
      <c r="G54" s="24">
        <v>25039.57</v>
      </c>
      <c r="H54" s="24">
        <v>0.73</v>
      </c>
      <c r="I54" s="31"/>
      <c r="J54" s="31"/>
      <c r="K54" s="35"/>
    </row>
    <row r="55" spans="2:11" x14ac:dyDescent="0.25">
      <c r="B55" s="8" t="s">
        <v>912</v>
      </c>
      <c r="C55" s="57" t="s">
        <v>913</v>
      </c>
      <c r="D55" s="54" t="s">
        <v>914</v>
      </c>
      <c r="E55" s="6" t="s">
        <v>443</v>
      </c>
      <c r="F55" s="19">
        <v>1536910</v>
      </c>
      <c r="G55" s="24">
        <v>24603.62</v>
      </c>
      <c r="H55" s="24">
        <v>0.72</v>
      </c>
      <c r="I55" s="31"/>
      <c r="J55" s="31"/>
      <c r="K55" s="35"/>
    </row>
    <row r="56" spans="2:11" x14ac:dyDescent="0.25">
      <c r="B56" s="8" t="s">
        <v>756</v>
      </c>
      <c r="C56" s="57" t="s">
        <v>757</v>
      </c>
      <c r="D56" s="54" t="s">
        <v>758</v>
      </c>
      <c r="E56" s="6" t="s">
        <v>313</v>
      </c>
      <c r="F56" s="19">
        <v>1907565</v>
      </c>
      <c r="G56" s="24">
        <v>24350.07</v>
      </c>
      <c r="H56" s="24">
        <v>0.71</v>
      </c>
      <c r="I56" s="31"/>
      <c r="J56" s="31"/>
      <c r="K56" s="35"/>
    </row>
    <row r="57" spans="2:11" x14ac:dyDescent="0.25">
      <c r="B57" s="8" t="s">
        <v>207</v>
      </c>
      <c r="C57" s="57" t="s">
        <v>208</v>
      </c>
      <c r="D57" s="54" t="s">
        <v>209</v>
      </c>
      <c r="E57" s="6" t="s">
        <v>134</v>
      </c>
      <c r="F57" s="19">
        <v>1643565</v>
      </c>
      <c r="G57" s="24">
        <v>24196.560000000001</v>
      </c>
      <c r="H57" s="24">
        <v>0.7</v>
      </c>
      <c r="I57" s="31"/>
      <c r="J57" s="31"/>
      <c r="K57" s="35"/>
    </row>
    <row r="58" spans="2:11" x14ac:dyDescent="0.25">
      <c r="B58" s="8" t="s">
        <v>915</v>
      </c>
      <c r="C58" s="57" t="s">
        <v>916</v>
      </c>
      <c r="D58" s="54" t="s">
        <v>917</v>
      </c>
      <c r="E58" s="6" t="s">
        <v>123</v>
      </c>
      <c r="F58" s="19">
        <v>23535307</v>
      </c>
      <c r="G58" s="24">
        <v>23700.05</v>
      </c>
      <c r="H58" s="24">
        <v>0.69</v>
      </c>
      <c r="I58" s="31"/>
      <c r="J58" s="31"/>
      <c r="K58" s="35"/>
    </row>
    <row r="59" spans="2:11" x14ac:dyDescent="0.25">
      <c r="B59" s="8" t="s">
        <v>918</v>
      </c>
      <c r="C59" s="57" t="s">
        <v>919</v>
      </c>
      <c r="D59" s="54" t="s">
        <v>920</v>
      </c>
      <c r="E59" s="6" t="s">
        <v>921</v>
      </c>
      <c r="F59" s="19">
        <v>9513000</v>
      </c>
      <c r="G59" s="24">
        <v>23406.74</v>
      </c>
      <c r="H59" s="24">
        <v>0.68</v>
      </c>
      <c r="I59" s="31"/>
      <c r="J59" s="31"/>
      <c r="K59" s="35"/>
    </row>
    <row r="60" spans="2:11" x14ac:dyDescent="0.25">
      <c r="B60" s="8" t="s">
        <v>71</v>
      </c>
      <c r="C60" s="57" t="s">
        <v>72</v>
      </c>
      <c r="D60" s="54" t="s">
        <v>73</v>
      </c>
      <c r="E60" s="6" t="s">
        <v>74</v>
      </c>
      <c r="F60" s="19">
        <v>193463</v>
      </c>
      <c r="G60" s="24">
        <v>23281.05</v>
      </c>
      <c r="H60" s="24">
        <v>0.68</v>
      </c>
      <c r="I60" s="31"/>
      <c r="J60" s="31"/>
      <c r="K60" s="35"/>
    </row>
    <row r="61" spans="2:11" x14ac:dyDescent="0.25">
      <c r="B61" s="8" t="s">
        <v>398</v>
      </c>
      <c r="C61" s="57" t="s">
        <v>399</v>
      </c>
      <c r="D61" s="54" t="s">
        <v>400</v>
      </c>
      <c r="E61" s="6" t="s">
        <v>74</v>
      </c>
      <c r="F61" s="19">
        <v>3425808</v>
      </c>
      <c r="G61" s="24">
        <v>22802.18</v>
      </c>
      <c r="H61" s="24">
        <v>0.66</v>
      </c>
      <c r="I61" s="31"/>
      <c r="J61" s="31"/>
      <c r="K61" s="35"/>
    </row>
    <row r="62" spans="2:11" x14ac:dyDescent="0.25">
      <c r="B62" s="8" t="s">
        <v>363</v>
      </c>
      <c r="C62" s="57" t="s">
        <v>364</v>
      </c>
      <c r="D62" s="54" t="s">
        <v>365</v>
      </c>
      <c r="E62" s="6" t="s">
        <v>112</v>
      </c>
      <c r="F62" s="19">
        <v>1062166</v>
      </c>
      <c r="G62" s="24">
        <v>22615.64</v>
      </c>
      <c r="H62" s="24">
        <v>0.66</v>
      </c>
      <c r="I62" s="31"/>
      <c r="J62" s="31"/>
      <c r="K62" s="35"/>
    </row>
    <row r="63" spans="2:11" x14ac:dyDescent="0.25">
      <c r="B63" s="8" t="s">
        <v>263</v>
      </c>
      <c r="C63" s="57" t="s">
        <v>264</v>
      </c>
      <c r="D63" s="54" t="s">
        <v>265</v>
      </c>
      <c r="E63" s="6" t="s">
        <v>253</v>
      </c>
      <c r="F63" s="19">
        <v>1564551</v>
      </c>
      <c r="G63" s="24">
        <v>22592.9</v>
      </c>
      <c r="H63" s="24">
        <v>0.66</v>
      </c>
      <c r="I63" s="31"/>
      <c r="J63" s="31"/>
      <c r="K63" s="35"/>
    </row>
    <row r="64" spans="2:11" x14ac:dyDescent="0.25">
      <c r="B64" s="8" t="s">
        <v>164</v>
      </c>
      <c r="C64" s="57" t="s">
        <v>165</v>
      </c>
      <c r="D64" s="54" t="s">
        <v>166</v>
      </c>
      <c r="E64" s="6" t="s">
        <v>43</v>
      </c>
      <c r="F64" s="19">
        <v>18333859</v>
      </c>
      <c r="G64" s="24">
        <v>22094.13</v>
      </c>
      <c r="H64" s="24">
        <v>0.64</v>
      </c>
      <c r="I64" s="31"/>
      <c r="J64" s="31"/>
      <c r="K64" s="35"/>
    </row>
    <row r="65" spans="2:11" x14ac:dyDescent="0.25">
      <c r="B65" s="8" t="s">
        <v>444</v>
      </c>
      <c r="C65" s="57" t="s">
        <v>445</v>
      </c>
      <c r="D65" s="54" t="s">
        <v>446</v>
      </c>
      <c r="E65" s="6" t="s">
        <v>104</v>
      </c>
      <c r="F65" s="19">
        <v>796647</v>
      </c>
      <c r="G65" s="24">
        <v>21777.14</v>
      </c>
      <c r="H65" s="24">
        <v>0.63</v>
      </c>
      <c r="I65" s="31"/>
      <c r="J65" s="31"/>
      <c r="K65" s="35"/>
    </row>
    <row r="66" spans="2:11" x14ac:dyDescent="0.25">
      <c r="B66" s="8" t="s">
        <v>922</v>
      </c>
      <c r="C66" s="57" t="s">
        <v>923</v>
      </c>
      <c r="D66" s="54" t="s">
        <v>924</v>
      </c>
      <c r="E66" s="6" t="s">
        <v>163</v>
      </c>
      <c r="F66" s="19">
        <v>11172975</v>
      </c>
      <c r="G66" s="24">
        <v>20171.689999999999</v>
      </c>
      <c r="H66" s="24">
        <v>0.59</v>
      </c>
      <c r="I66" s="31"/>
      <c r="J66" s="31"/>
      <c r="K66" s="35"/>
    </row>
    <row r="67" spans="2:11" x14ac:dyDescent="0.25">
      <c r="B67" s="8" t="s">
        <v>301</v>
      </c>
      <c r="C67" s="57" t="s">
        <v>302</v>
      </c>
      <c r="D67" s="54" t="s">
        <v>303</v>
      </c>
      <c r="E67" s="6" t="s">
        <v>64</v>
      </c>
      <c r="F67" s="19">
        <v>5260888</v>
      </c>
      <c r="G67" s="24">
        <v>19099.650000000001</v>
      </c>
      <c r="H67" s="24">
        <v>0.56000000000000005</v>
      </c>
      <c r="I67" s="31"/>
      <c r="J67" s="31"/>
      <c r="K67" s="35"/>
    </row>
    <row r="68" spans="2:11" x14ac:dyDescent="0.25">
      <c r="B68" s="8" t="s">
        <v>440</v>
      </c>
      <c r="C68" s="57" t="s">
        <v>441</v>
      </c>
      <c r="D68" s="54" t="s">
        <v>442</v>
      </c>
      <c r="E68" s="6" t="s">
        <v>443</v>
      </c>
      <c r="F68" s="19">
        <v>5976488</v>
      </c>
      <c r="G68" s="24">
        <v>18637.68</v>
      </c>
      <c r="H68" s="24">
        <v>0.54</v>
      </c>
      <c r="I68" s="31"/>
      <c r="J68" s="31"/>
      <c r="K68" s="35"/>
    </row>
    <row r="69" spans="2:11" x14ac:dyDescent="0.25">
      <c r="B69" s="8" t="s">
        <v>925</v>
      </c>
      <c r="C69" s="57" t="s">
        <v>926</v>
      </c>
      <c r="D69" s="54" t="s">
        <v>927</v>
      </c>
      <c r="E69" s="6" t="s">
        <v>104</v>
      </c>
      <c r="F69" s="19">
        <v>116363</v>
      </c>
      <c r="G69" s="24">
        <v>18203.48</v>
      </c>
      <c r="H69" s="24">
        <v>0.53</v>
      </c>
      <c r="I69" s="31"/>
      <c r="J69" s="31"/>
      <c r="K69" s="35"/>
    </row>
    <row r="70" spans="2:11" x14ac:dyDescent="0.25">
      <c r="B70" s="8" t="s">
        <v>422</v>
      </c>
      <c r="C70" s="57" t="s">
        <v>423</v>
      </c>
      <c r="D70" s="54" t="s">
        <v>424</v>
      </c>
      <c r="E70" s="6" t="s">
        <v>78</v>
      </c>
      <c r="F70" s="19">
        <v>5947503</v>
      </c>
      <c r="G70" s="24">
        <v>17878.189999999999</v>
      </c>
      <c r="H70" s="24">
        <v>0.52</v>
      </c>
      <c r="I70" s="31"/>
      <c r="J70" s="31"/>
      <c r="K70" s="35"/>
    </row>
    <row r="71" spans="2:11" x14ac:dyDescent="0.25">
      <c r="B71" s="8" t="s">
        <v>928</v>
      </c>
      <c r="C71" s="57" t="s">
        <v>929</v>
      </c>
      <c r="D71" s="54" t="s">
        <v>930</v>
      </c>
      <c r="E71" s="6" t="s">
        <v>272</v>
      </c>
      <c r="F71" s="19">
        <v>114711</v>
      </c>
      <c r="G71" s="24">
        <v>17769.54</v>
      </c>
      <c r="H71" s="24">
        <v>0.52</v>
      </c>
      <c r="I71" s="31"/>
      <c r="J71" s="31"/>
      <c r="K71" s="35"/>
    </row>
    <row r="72" spans="2:11" x14ac:dyDescent="0.25">
      <c r="B72" s="8" t="s">
        <v>416</v>
      </c>
      <c r="C72" s="57" t="s">
        <v>417</v>
      </c>
      <c r="D72" s="54" t="s">
        <v>418</v>
      </c>
      <c r="E72" s="6" t="s">
        <v>116</v>
      </c>
      <c r="F72" s="19">
        <v>5800000</v>
      </c>
      <c r="G72" s="24">
        <v>17629.099999999999</v>
      </c>
      <c r="H72" s="24">
        <v>0.51</v>
      </c>
      <c r="I72" s="31"/>
      <c r="J72" s="31"/>
      <c r="K72" s="35"/>
    </row>
    <row r="73" spans="2:11" x14ac:dyDescent="0.25">
      <c r="B73" s="8" t="s">
        <v>931</v>
      </c>
      <c r="C73" s="57" t="s">
        <v>932</v>
      </c>
      <c r="D73" s="54" t="s">
        <v>933</v>
      </c>
      <c r="E73" s="6" t="s">
        <v>64</v>
      </c>
      <c r="F73" s="19">
        <v>2106875</v>
      </c>
      <c r="G73" s="24">
        <v>17622.96</v>
      </c>
      <c r="H73" s="24">
        <v>0.51</v>
      </c>
      <c r="I73" s="31"/>
      <c r="J73" s="31"/>
      <c r="K73" s="35"/>
    </row>
    <row r="74" spans="2:11" x14ac:dyDescent="0.25">
      <c r="B74" s="8" t="s">
        <v>934</v>
      </c>
      <c r="C74" s="57" t="s">
        <v>935</v>
      </c>
      <c r="D74" s="54" t="s">
        <v>936</v>
      </c>
      <c r="E74" s="6" t="s">
        <v>108</v>
      </c>
      <c r="F74" s="19">
        <v>1886132</v>
      </c>
      <c r="G74" s="24">
        <v>16638.509999999998</v>
      </c>
      <c r="H74" s="24">
        <v>0.48</v>
      </c>
      <c r="I74" s="31"/>
      <c r="J74" s="31"/>
      <c r="K74" s="35"/>
    </row>
    <row r="75" spans="2:11" x14ac:dyDescent="0.25">
      <c r="B75" s="8" t="s">
        <v>413</v>
      </c>
      <c r="C75" s="57" t="s">
        <v>414</v>
      </c>
      <c r="D75" s="54" t="s">
        <v>415</v>
      </c>
      <c r="E75" s="6" t="s">
        <v>112</v>
      </c>
      <c r="F75" s="19">
        <v>995000</v>
      </c>
      <c r="G75" s="24">
        <v>16132.43</v>
      </c>
      <c r="H75" s="24">
        <v>0.47</v>
      </c>
      <c r="I75" s="31"/>
      <c r="J75" s="31"/>
      <c r="K75" s="35"/>
    </row>
    <row r="76" spans="2:11" x14ac:dyDescent="0.25">
      <c r="B76" s="8" t="s">
        <v>450</v>
      </c>
      <c r="C76" s="57" t="s">
        <v>451</v>
      </c>
      <c r="D76" s="54" t="s">
        <v>452</v>
      </c>
      <c r="E76" s="6" t="s">
        <v>64</v>
      </c>
      <c r="F76" s="19">
        <v>9209454</v>
      </c>
      <c r="G76" s="24">
        <v>16123.91</v>
      </c>
      <c r="H76" s="24">
        <v>0.47</v>
      </c>
      <c r="I76" s="31"/>
      <c r="J76" s="31"/>
      <c r="K76" s="35"/>
    </row>
    <row r="77" spans="2:11" x14ac:dyDescent="0.25">
      <c r="B77" s="8" t="s">
        <v>101</v>
      </c>
      <c r="C77" s="57" t="s">
        <v>102</v>
      </c>
      <c r="D77" s="54" t="s">
        <v>103</v>
      </c>
      <c r="E77" s="6" t="s">
        <v>104</v>
      </c>
      <c r="F77" s="19">
        <v>362333</v>
      </c>
      <c r="G77" s="24">
        <v>15498.98</v>
      </c>
      <c r="H77" s="24">
        <v>0.45</v>
      </c>
      <c r="I77" s="31"/>
      <c r="J77" s="31"/>
      <c r="K77" s="35"/>
    </row>
    <row r="78" spans="2:11" x14ac:dyDescent="0.25">
      <c r="B78" s="8" t="s">
        <v>937</v>
      </c>
      <c r="C78" s="57" t="s">
        <v>938</v>
      </c>
      <c r="D78" s="54" t="s">
        <v>939</v>
      </c>
      <c r="E78" s="6" t="s">
        <v>195</v>
      </c>
      <c r="F78" s="19">
        <v>10333817</v>
      </c>
      <c r="G78" s="24">
        <v>15361.22</v>
      </c>
      <c r="H78" s="24">
        <v>0.45</v>
      </c>
      <c r="I78" s="31"/>
      <c r="J78" s="31"/>
      <c r="K78" s="35"/>
    </row>
    <row r="79" spans="2:11" x14ac:dyDescent="0.25">
      <c r="B79" s="8" t="s">
        <v>940</v>
      </c>
      <c r="C79" s="57" t="s">
        <v>548</v>
      </c>
      <c r="D79" s="54" t="s">
        <v>941</v>
      </c>
      <c r="E79" s="6" t="s">
        <v>138</v>
      </c>
      <c r="F79" s="19">
        <v>44691</v>
      </c>
      <c r="G79" s="24">
        <v>15232.66</v>
      </c>
      <c r="H79" s="24">
        <v>0.44</v>
      </c>
      <c r="I79" s="31"/>
      <c r="J79" s="31"/>
      <c r="K79" s="35"/>
    </row>
    <row r="80" spans="2:11" x14ac:dyDescent="0.25">
      <c r="B80" s="8" t="s">
        <v>942</v>
      </c>
      <c r="C80" s="57" t="s">
        <v>943</v>
      </c>
      <c r="D80" s="54" t="s">
        <v>944</v>
      </c>
      <c r="E80" s="6" t="s">
        <v>104</v>
      </c>
      <c r="F80" s="19">
        <v>898953</v>
      </c>
      <c r="G80" s="24">
        <v>15010.27</v>
      </c>
      <c r="H80" s="24">
        <v>0.44</v>
      </c>
      <c r="I80" s="31"/>
      <c r="J80" s="31"/>
      <c r="K80" s="35"/>
    </row>
    <row r="81" spans="2:11" x14ac:dyDescent="0.25">
      <c r="B81" s="8" t="s">
        <v>238</v>
      </c>
      <c r="C81" s="57" t="s">
        <v>239</v>
      </c>
      <c r="D81" s="54" t="s">
        <v>240</v>
      </c>
      <c r="E81" s="6" t="s">
        <v>112</v>
      </c>
      <c r="F81" s="19">
        <v>813026</v>
      </c>
      <c r="G81" s="24">
        <v>14836.5</v>
      </c>
      <c r="H81" s="24">
        <v>0.43</v>
      </c>
      <c r="I81" s="31"/>
      <c r="J81" s="31"/>
      <c r="K81" s="35"/>
    </row>
    <row r="82" spans="2:11" x14ac:dyDescent="0.25">
      <c r="B82" s="8" t="s">
        <v>457</v>
      </c>
      <c r="C82" s="57" t="s">
        <v>458</v>
      </c>
      <c r="D82" s="54" t="s">
        <v>459</v>
      </c>
      <c r="E82" s="6" t="s">
        <v>43</v>
      </c>
      <c r="F82" s="19">
        <v>12000000</v>
      </c>
      <c r="G82" s="24">
        <v>14791.2</v>
      </c>
      <c r="H82" s="24">
        <v>0.43</v>
      </c>
      <c r="I82" s="31"/>
      <c r="J82" s="31"/>
      <c r="K82" s="35"/>
    </row>
    <row r="83" spans="2:11" x14ac:dyDescent="0.25">
      <c r="B83" s="8" t="s">
        <v>167</v>
      </c>
      <c r="C83" s="57" t="s">
        <v>168</v>
      </c>
      <c r="D83" s="54" t="s">
        <v>169</v>
      </c>
      <c r="E83" s="6" t="s">
        <v>47</v>
      </c>
      <c r="F83" s="19">
        <v>242602</v>
      </c>
      <c r="G83" s="24">
        <v>13243.16</v>
      </c>
      <c r="H83" s="24">
        <v>0.39</v>
      </c>
      <c r="I83" s="31"/>
      <c r="J83" s="31"/>
      <c r="K83" s="35"/>
    </row>
    <row r="84" spans="2:11" x14ac:dyDescent="0.25">
      <c r="B84" s="8" t="s">
        <v>317</v>
      </c>
      <c r="C84" s="57" t="s">
        <v>318</v>
      </c>
      <c r="D84" s="54" t="s">
        <v>319</v>
      </c>
      <c r="E84" s="6" t="s">
        <v>320</v>
      </c>
      <c r="F84" s="19">
        <v>808141</v>
      </c>
      <c r="G84" s="24">
        <v>12835.7</v>
      </c>
      <c r="H84" s="24">
        <v>0.37</v>
      </c>
      <c r="I84" s="31"/>
      <c r="J84" s="31"/>
      <c r="K84" s="35"/>
    </row>
    <row r="85" spans="2:11" x14ac:dyDescent="0.25">
      <c r="B85" s="8" t="s">
        <v>783</v>
      </c>
      <c r="C85" s="57" t="s">
        <v>784</v>
      </c>
      <c r="D85" s="54" t="s">
        <v>785</v>
      </c>
      <c r="E85" s="6" t="s">
        <v>134</v>
      </c>
      <c r="F85" s="19">
        <v>2706470</v>
      </c>
      <c r="G85" s="24">
        <v>11667.59</v>
      </c>
      <c r="H85" s="24">
        <v>0.34</v>
      </c>
      <c r="I85" s="31"/>
      <c r="J85" s="31"/>
      <c r="K85" s="35"/>
    </row>
    <row r="86" spans="2:11" x14ac:dyDescent="0.25">
      <c r="B86" s="8" t="s">
        <v>244</v>
      </c>
      <c r="C86" s="57" t="s">
        <v>245</v>
      </c>
      <c r="D86" s="54" t="s">
        <v>246</v>
      </c>
      <c r="E86" s="6" t="s">
        <v>104</v>
      </c>
      <c r="F86" s="19">
        <v>229555</v>
      </c>
      <c r="G86" s="24">
        <v>10500.65</v>
      </c>
      <c r="H86" s="24">
        <v>0.31</v>
      </c>
      <c r="I86" s="31"/>
      <c r="J86" s="31"/>
      <c r="K86" s="35"/>
    </row>
    <row r="87" spans="2:11" x14ac:dyDescent="0.25">
      <c r="B87" s="8" t="s">
        <v>470</v>
      </c>
      <c r="C87" s="57" t="s">
        <v>471</v>
      </c>
      <c r="D87" s="54" t="s">
        <v>472</v>
      </c>
      <c r="E87" s="6" t="s">
        <v>112</v>
      </c>
      <c r="F87" s="19">
        <v>161000</v>
      </c>
      <c r="G87" s="24">
        <v>10465</v>
      </c>
      <c r="H87" s="24">
        <v>0.3</v>
      </c>
      <c r="I87" s="31"/>
      <c r="J87" s="31"/>
      <c r="K87" s="35"/>
    </row>
    <row r="88" spans="2:11" x14ac:dyDescent="0.25">
      <c r="B88" s="8" t="s">
        <v>945</v>
      </c>
      <c r="C88" s="57" t="s">
        <v>946</v>
      </c>
      <c r="D88" s="54" t="s">
        <v>947</v>
      </c>
      <c r="E88" s="6" t="s">
        <v>197</v>
      </c>
      <c r="F88" s="19">
        <v>9934596</v>
      </c>
      <c r="G88" s="24">
        <v>10185.94</v>
      </c>
      <c r="H88" s="24">
        <v>0.3</v>
      </c>
      <c r="I88" s="31"/>
      <c r="J88" s="31"/>
      <c r="K88" s="35"/>
    </row>
    <row r="89" spans="2:11" x14ac:dyDescent="0.25">
      <c r="B89" s="8" t="s">
        <v>780</v>
      </c>
      <c r="C89" s="57" t="s">
        <v>781</v>
      </c>
      <c r="D89" s="54" t="s">
        <v>782</v>
      </c>
      <c r="E89" s="6" t="s">
        <v>313</v>
      </c>
      <c r="F89" s="19">
        <v>2036417</v>
      </c>
      <c r="G89" s="24">
        <v>10146.450000000001</v>
      </c>
      <c r="H89" s="24">
        <v>0.3</v>
      </c>
      <c r="I89" s="31"/>
      <c r="J89" s="31"/>
      <c r="K89" s="35"/>
    </row>
    <row r="90" spans="2:11" x14ac:dyDescent="0.25">
      <c r="B90" s="8" t="s">
        <v>948</v>
      </c>
      <c r="C90" s="57" t="s">
        <v>949</v>
      </c>
      <c r="D90" s="54" t="s">
        <v>950</v>
      </c>
      <c r="E90" s="6" t="s">
        <v>86</v>
      </c>
      <c r="F90" s="19">
        <v>855200</v>
      </c>
      <c r="G90" s="24">
        <v>8309.98</v>
      </c>
      <c r="H90" s="24">
        <v>0.24</v>
      </c>
      <c r="I90" s="31"/>
      <c r="J90" s="31"/>
      <c r="K90" s="35"/>
    </row>
    <row r="91" spans="2:11" x14ac:dyDescent="0.25">
      <c r="B91" s="8" t="s">
        <v>951</v>
      </c>
      <c r="C91" s="57" t="s">
        <v>952</v>
      </c>
      <c r="D91" s="54" t="s">
        <v>953</v>
      </c>
      <c r="E91" s="6" t="s">
        <v>134</v>
      </c>
      <c r="F91" s="19">
        <v>2036861</v>
      </c>
      <c r="G91" s="24">
        <v>6479.25</v>
      </c>
      <c r="H91" s="24">
        <v>0.19</v>
      </c>
      <c r="I91" s="31"/>
      <c r="J91" s="31"/>
      <c r="K91" s="35"/>
    </row>
    <row r="92" spans="2:11" x14ac:dyDescent="0.25">
      <c r="B92" s="8" t="s">
        <v>847</v>
      </c>
      <c r="C92" s="57" t="s">
        <v>848</v>
      </c>
      <c r="D92" s="54" t="s">
        <v>849</v>
      </c>
      <c r="E92" s="6" t="s">
        <v>112</v>
      </c>
      <c r="F92" s="19">
        <v>515000</v>
      </c>
      <c r="G92" s="24">
        <v>6219.14</v>
      </c>
      <c r="H92" s="24">
        <v>0.18</v>
      </c>
      <c r="I92" s="31"/>
      <c r="J92" s="31"/>
      <c r="K92" s="35"/>
    </row>
    <row r="93" spans="2:11" x14ac:dyDescent="0.25">
      <c r="B93" s="8" t="s">
        <v>473</v>
      </c>
      <c r="C93" s="57" t="s">
        <v>4739</v>
      </c>
      <c r="D93" s="54" t="s">
        <v>474</v>
      </c>
      <c r="E93" s="6" t="s">
        <v>112</v>
      </c>
      <c r="F93" s="19">
        <v>161000</v>
      </c>
      <c r="G93" s="24">
        <v>6073.97</v>
      </c>
      <c r="H93" s="24">
        <v>0.18</v>
      </c>
      <c r="I93" s="31"/>
      <c r="J93" s="31"/>
      <c r="K93" s="35" t="s">
        <v>4738</v>
      </c>
    </row>
    <row r="94" spans="2:11" x14ac:dyDescent="0.25">
      <c r="B94" s="8" t="s">
        <v>282</v>
      </c>
      <c r="C94" s="57" t="s">
        <v>283</v>
      </c>
      <c r="D94" s="54" t="s">
        <v>284</v>
      </c>
      <c r="E94" s="6" t="s">
        <v>138</v>
      </c>
      <c r="F94" s="19">
        <v>142217</v>
      </c>
      <c r="G94" s="24">
        <v>6057.38</v>
      </c>
      <c r="H94" s="24">
        <v>0.18</v>
      </c>
      <c r="I94" s="31"/>
      <c r="J94" s="31"/>
      <c r="K94" s="35"/>
    </row>
    <row r="95" spans="2:11" x14ac:dyDescent="0.25">
      <c r="B95" s="8" t="s">
        <v>314</v>
      </c>
      <c r="C95" s="57" t="s">
        <v>315</v>
      </c>
      <c r="D95" s="54" t="s">
        <v>316</v>
      </c>
      <c r="E95" s="6" t="s">
        <v>138</v>
      </c>
      <c r="F95" s="19">
        <v>7057818</v>
      </c>
      <c r="G95" s="24">
        <v>5315.24</v>
      </c>
      <c r="H95" s="24">
        <v>0.15</v>
      </c>
      <c r="I95" s="31"/>
      <c r="J95" s="31"/>
      <c r="K95" s="35"/>
    </row>
    <row r="96" spans="2:11" x14ac:dyDescent="0.25">
      <c r="B96" s="8" t="s">
        <v>954</v>
      </c>
      <c r="C96" s="57" t="s">
        <v>955</v>
      </c>
      <c r="D96" s="54" t="s">
        <v>956</v>
      </c>
      <c r="E96" s="6" t="s">
        <v>138</v>
      </c>
      <c r="F96" s="19">
        <v>200000</v>
      </c>
      <c r="G96" s="24">
        <v>4000.8</v>
      </c>
      <c r="H96" s="24">
        <v>0.12</v>
      </c>
      <c r="I96" s="31"/>
      <c r="J96" s="31"/>
      <c r="K96" s="35"/>
    </row>
    <row r="97" spans="2:11" x14ac:dyDescent="0.25">
      <c r="B97" s="8" t="s">
        <v>957</v>
      </c>
      <c r="C97" s="57" t="s">
        <v>958</v>
      </c>
      <c r="D97" s="54" t="s">
        <v>959</v>
      </c>
      <c r="E97" s="6" t="s">
        <v>173</v>
      </c>
      <c r="F97" s="19">
        <v>290000</v>
      </c>
      <c r="G97" s="24">
        <v>2663.8</v>
      </c>
      <c r="H97" s="24">
        <v>0.08</v>
      </c>
      <c r="I97" s="31"/>
      <c r="J97" s="31"/>
      <c r="K97" s="35"/>
    </row>
    <row r="98" spans="2:11" x14ac:dyDescent="0.25">
      <c r="B98" s="8" t="s">
        <v>960</v>
      </c>
      <c r="C98" s="57" t="s">
        <v>217</v>
      </c>
      <c r="D98" s="54" t="s">
        <v>961</v>
      </c>
      <c r="E98" s="6" t="s">
        <v>64</v>
      </c>
      <c r="F98" s="19">
        <v>115585</v>
      </c>
      <c r="G98" s="24">
        <v>1515.84</v>
      </c>
      <c r="H98" s="24">
        <v>0.04</v>
      </c>
      <c r="I98" s="31"/>
      <c r="J98" s="31"/>
      <c r="K98" s="35" t="s">
        <v>4806</v>
      </c>
    </row>
    <row r="99" spans="2:11" x14ac:dyDescent="0.25">
      <c r="B99" s="8" t="s">
        <v>963</v>
      </c>
      <c r="C99" s="57" t="s">
        <v>964</v>
      </c>
      <c r="D99" s="54" t="s">
        <v>965</v>
      </c>
      <c r="E99" s="6" t="s">
        <v>195</v>
      </c>
      <c r="F99" s="19">
        <v>2606407</v>
      </c>
      <c r="G99" s="24">
        <v>1477.83</v>
      </c>
      <c r="H99" s="24">
        <v>0.04</v>
      </c>
      <c r="I99" s="31"/>
      <c r="J99" s="31"/>
      <c r="K99" s="35"/>
    </row>
    <row r="100" spans="2:11" x14ac:dyDescent="0.25">
      <c r="C100" s="58" t="s">
        <v>174</v>
      </c>
      <c r="D100" s="54"/>
      <c r="E100" s="6"/>
      <c r="F100" s="19"/>
      <c r="G100" s="25">
        <v>2835502.87</v>
      </c>
      <c r="H100" s="25">
        <v>82.5</v>
      </c>
      <c r="I100" s="31"/>
      <c r="J100" s="31"/>
      <c r="K100" s="35"/>
    </row>
    <row r="101" spans="2:11" x14ac:dyDescent="0.25">
      <c r="C101" s="57"/>
      <c r="D101" s="54"/>
      <c r="E101" s="6"/>
      <c r="F101" s="19"/>
      <c r="G101" s="24"/>
      <c r="H101" s="24"/>
      <c r="I101" s="31"/>
      <c r="J101" s="31"/>
      <c r="K101" s="35"/>
    </row>
    <row r="102" spans="2:11" x14ac:dyDescent="0.25">
      <c r="C102" s="58" t="s">
        <v>3</v>
      </c>
      <c r="D102" s="54"/>
      <c r="E102" s="6"/>
      <c r="F102" s="19"/>
      <c r="G102" s="24" t="s">
        <v>2</v>
      </c>
      <c r="H102" s="24" t="s">
        <v>2</v>
      </c>
      <c r="I102" s="31"/>
      <c r="J102" s="31"/>
      <c r="K102" s="35"/>
    </row>
    <row r="103" spans="2:11" x14ac:dyDescent="0.25">
      <c r="C103" s="57"/>
      <c r="D103" s="54"/>
      <c r="E103" s="6"/>
      <c r="F103" s="19"/>
      <c r="G103" s="24"/>
      <c r="H103" s="24"/>
      <c r="I103" s="31"/>
      <c r="J103" s="31"/>
      <c r="K103" s="35"/>
    </row>
    <row r="104" spans="2:11" x14ac:dyDescent="0.25">
      <c r="C104" s="59" t="s">
        <v>4</v>
      </c>
      <c r="D104" s="54"/>
      <c r="E104" s="6"/>
      <c r="F104" s="19"/>
      <c r="G104" s="24"/>
      <c r="H104" s="24"/>
      <c r="I104" s="31"/>
      <c r="J104" s="31"/>
      <c r="K104" s="35"/>
    </row>
    <row r="105" spans="2:11" x14ac:dyDescent="0.25">
      <c r="B105" s="8" t="s">
        <v>836</v>
      </c>
      <c r="C105" s="57" t="s">
        <v>837</v>
      </c>
      <c r="D105" s="54" t="s">
        <v>838</v>
      </c>
      <c r="E105" s="6" t="s">
        <v>127</v>
      </c>
      <c r="F105" s="19">
        <v>1079430</v>
      </c>
      <c r="G105" s="24">
        <v>61255.83</v>
      </c>
      <c r="H105" s="24">
        <v>1.78</v>
      </c>
      <c r="I105" s="31"/>
      <c r="J105" s="31"/>
      <c r="K105" s="35"/>
    </row>
    <row r="106" spans="2:11" x14ac:dyDescent="0.25">
      <c r="B106" s="8" t="s">
        <v>379</v>
      </c>
      <c r="C106" s="57" t="s">
        <v>380</v>
      </c>
      <c r="D106" s="54" t="s">
        <v>381</v>
      </c>
      <c r="E106" s="6" t="s">
        <v>127</v>
      </c>
      <c r="F106" s="19">
        <v>207440</v>
      </c>
      <c r="G106" s="24">
        <v>32564.799999999999</v>
      </c>
      <c r="H106" s="24">
        <v>0.95</v>
      </c>
      <c r="I106" s="31"/>
      <c r="J106" s="31"/>
      <c r="K106" s="35"/>
    </row>
    <row r="107" spans="2:11" x14ac:dyDescent="0.25">
      <c r="C107" s="58" t="s">
        <v>174</v>
      </c>
      <c r="D107" s="54"/>
      <c r="E107" s="6"/>
      <c r="F107" s="19"/>
      <c r="G107" s="25">
        <v>93820.63</v>
      </c>
      <c r="H107" s="25">
        <v>2.73</v>
      </c>
      <c r="I107" s="31"/>
      <c r="J107" s="31"/>
      <c r="K107" s="35"/>
    </row>
    <row r="108" spans="2:11" x14ac:dyDescent="0.25">
      <c r="C108" s="57"/>
      <c r="D108" s="54"/>
      <c r="E108" s="6"/>
      <c r="F108" s="19"/>
      <c r="G108" s="24"/>
      <c r="H108" s="24"/>
      <c r="I108" s="31"/>
      <c r="J108" s="31"/>
      <c r="K108" s="35"/>
    </row>
    <row r="109" spans="2:11" x14ac:dyDescent="0.25">
      <c r="C109" s="59" t="s">
        <v>4718</v>
      </c>
      <c r="D109" s="54"/>
      <c r="E109" s="6"/>
      <c r="F109" s="19"/>
      <c r="G109" s="24"/>
      <c r="H109" s="24"/>
      <c r="I109" s="31"/>
      <c r="J109" s="31"/>
      <c r="K109" s="35"/>
    </row>
    <row r="110" spans="2:11" x14ac:dyDescent="0.25">
      <c r="B110" s="8" t="s">
        <v>551</v>
      </c>
      <c r="C110" s="57" t="s">
        <v>552</v>
      </c>
      <c r="D110" s="54" t="s">
        <v>553</v>
      </c>
      <c r="E110" s="6" t="s">
        <v>456</v>
      </c>
      <c r="F110" s="19">
        <v>6750000</v>
      </c>
      <c r="G110" s="24">
        <v>23984.1</v>
      </c>
      <c r="H110" s="24">
        <v>0.7</v>
      </c>
      <c r="I110" s="31"/>
      <c r="J110" s="31"/>
      <c r="K110" s="35"/>
    </row>
    <row r="111" spans="2:11" x14ac:dyDescent="0.25">
      <c r="C111" s="58" t="s">
        <v>174</v>
      </c>
      <c r="D111" s="54"/>
      <c r="E111" s="6"/>
      <c r="F111" s="19"/>
      <c r="G111" s="25">
        <v>23984.1</v>
      </c>
      <c r="H111" s="25">
        <v>0.7</v>
      </c>
      <c r="I111" s="31"/>
      <c r="J111" s="31"/>
      <c r="K111" s="35"/>
    </row>
    <row r="112" spans="2:11" x14ac:dyDescent="0.25">
      <c r="C112" s="57"/>
      <c r="D112" s="54"/>
      <c r="E112" s="6"/>
      <c r="F112" s="19"/>
      <c r="G112" s="24"/>
      <c r="H112" s="24"/>
      <c r="I112" s="31"/>
      <c r="J112" s="31"/>
      <c r="K112" s="35"/>
    </row>
    <row r="113" spans="1:11" x14ac:dyDescent="0.25">
      <c r="C113" s="58" t="s">
        <v>5</v>
      </c>
      <c r="D113" s="54"/>
      <c r="E113" s="6"/>
      <c r="F113" s="19"/>
      <c r="G113" s="24"/>
      <c r="H113" s="24"/>
      <c r="I113" s="31"/>
      <c r="J113" s="31"/>
      <c r="K113" s="35"/>
    </row>
    <row r="114" spans="1:11" x14ac:dyDescent="0.25">
      <c r="C114" s="57"/>
      <c r="D114" s="54"/>
      <c r="E114" s="6"/>
      <c r="F114" s="19"/>
      <c r="G114" s="24"/>
      <c r="H114" s="24"/>
      <c r="I114" s="31"/>
      <c r="J114" s="31"/>
      <c r="K114" s="35"/>
    </row>
    <row r="115" spans="1:11" x14ac:dyDescent="0.25">
      <c r="C115" s="58" t="s">
        <v>6</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8" t="s">
        <v>7</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8</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C121" s="58" t="s">
        <v>9</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C123" s="58" t="s">
        <v>10</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A125" s="10"/>
      <c r="B125" s="28"/>
      <c r="C125" s="58" t="s">
        <v>11</v>
      </c>
      <c r="D125" s="54"/>
      <c r="E125" s="6"/>
      <c r="F125" s="19"/>
      <c r="G125" s="24"/>
      <c r="H125" s="24"/>
      <c r="I125" s="31"/>
      <c r="J125" s="31"/>
      <c r="K125" s="35"/>
    </row>
    <row r="126" spans="1:11" x14ac:dyDescent="0.25">
      <c r="A126" s="28"/>
      <c r="B126" s="28"/>
      <c r="C126" s="58" t="s">
        <v>13</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A128" s="28"/>
      <c r="B128" s="28"/>
      <c r="C128" s="58" t="s">
        <v>14</v>
      </c>
      <c r="D128" s="54"/>
      <c r="E128" s="6"/>
      <c r="F128" s="19"/>
      <c r="G128" s="24" t="s">
        <v>2</v>
      </c>
      <c r="H128" s="24" t="s">
        <v>2</v>
      </c>
      <c r="I128" s="31"/>
      <c r="J128" s="31"/>
      <c r="K128" s="35"/>
    </row>
    <row r="129" spans="1:11" x14ac:dyDescent="0.25">
      <c r="A129" s="28"/>
      <c r="B129" s="28"/>
      <c r="C129" s="58"/>
      <c r="D129" s="54"/>
      <c r="E129" s="6"/>
      <c r="F129" s="19"/>
      <c r="G129" s="24"/>
      <c r="H129" s="24"/>
      <c r="I129" s="31"/>
      <c r="J129" s="31"/>
      <c r="K129" s="35"/>
    </row>
    <row r="130" spans="1:11" x14ac:dyDescent="0.25">
      <c r="C130" s="59" t="s">
        <v>15</v>
      </c>
      <c r="D130" s="54"/>
      <c r="E130" s="6"/>
      <c r="F130" s="19"/>
      <c r="G130" s="24"/>
      <c r="H130" s="24"/>
      <c r="I130" s="31"/>
      <c r="J130" s="31"/>
      <c r="K130" s="35"/>
    </row>
    <row r="131" spans="1:11" x14ac:dyDescent="0.25">
      <c r="B131" s="8" t="s">
        <v>966</v>
      </c>
      <c r="C131" s="57" t="s">
        <v>967</v>
      </c>
      <c r="D131" s="54" t="s">
        <v>968</v>
      </c>
      <c r="E131" s="6" t="s">
        <v>658</v>
      </c>
      <c r="F131" s="19">
        <v>50000000</v>
      </c>
      <c r="G131" s="24">
        <v>49721.3</v>
      </c>
      <c r="H131" s="24">
        <v>1.45</v>
      </c>
      <c r="I131" s="31">
        <v>6.5997000000000003</v>
      </c>
      <c r="J131" s="31"/>
      <c r="K131" s="35"/>
    </row>
    <row r="132" spans="1:11" x14ac:dyDescent="0.25">
      <c r="B132" s="8" t="s">
        <v>969</v>
      </c>
      <c r="C132" s="57" t="s">
        <v>970</v>
      </c>
      <c r="D132" s="54" t="s">
        <v>971</v>
      </c>
      <c r="E132" s="6" t="s">
        <v>658</v>
      </c>
      <c r="F132" s="19">
        <v>49930200</v>
      </c>
      <c r="G132" s="24">
        <v>49136.11</v>
      </c>
      <c r="H132" s="24">
        <v>1.43</v>
      </c>
      <c r="I132" s="31">
        <v>6.7801999999999998</v>
      </c>
      <c r="J132" s="31"/>
      <c r="K132" s="35"/>
    </row>
    <row r="133" spans="1:11" x14ac:dyDescent="0.25">
      <c r="B133" s="8" t="s">
        <v>972</v>
      </c>
      <c r="C133" s="57" t="s">
        <v>973</v>
      </c>
      <c r="D133" s="54" t="s">
        <v>974</v>
      </c>
      <c r="E133" s="6" t="s">
        <v>658</v>
      </c>
      <c r="F133" s="19">
        <v>47000000</v>
      </c>
      <c r="G133" s="24">
        <v>46431.49</v>
      </c>
      <c r="H133" s="24">
        <v>1.35</v>
      </c>
      <c r="I133" s="31">
        <v>6.7713999999999999</v>
      </c>
      <c r="J133" s="31"/>
      <c r="K133" s="35"/>
    </row>
    <row r="134" spans="1:11" x14ac:dyDescent="0.25">
      <c r="B134" s="8" t="s">
        <v>975</v>
      </c>
      <c r="C134" s="57" t="s">
        <v>976</v>
      </c>
      <c r="D134" s="54" t="s">
        <v>977</v>
      </c>
      <c r="E134" s="6" t="s">
        <v>658</v>
      </c>
      <c r="F134" s="19">
        <v>30000000</v>
      </c>
      <c r="G134" s="24">
        <v>29870.37</v>
      </c>
      <c r="H134" s="24">
        <v>0.87</v>
      </c>
      <c r="I134" s="31">
        <v>6.6</v>
      </c>
      <c r="J134" s="31"/>
      <c r="K134" s="35"/>
    </row>
    <row r="135" spans="1:11" x14ac:dyDescent="0.25">
      <c r="B135" s="8" t="s">
        <v>978</v>
      </c>
      <c r="C135" s="57" t="s">
        <v>979</v>
      </c>
      <c r="D135" s="54" t="s">
        <v>980</v>
      </c>
      <c r="E135" s="6" t="s">
        <v>658</v>
      </c>
      <c r="F135" s="19">
        <v>13000000</v>
      </c>
      <c r="G135" s="24">
        <v>12875.77</v>
      </c>
      <c r="H135" s="24">
        <v>0.37</v>
      </c>
      <c r="I135" s="31">
        <v>6.7727000000000004</v>
      </c>
      <c r="J135" s="31"/>
      <c r="K135" s="35"/>
    </row>
    <row r="136" spans="1:11" x14ac:dyDescent="0.25">
      <c r="C136" s="58" t="s">
        <v>174</v>
      </c>
      <c r="D136" s="54"/>
      <c r="E136" s="6"/>
      <c r="F136" s="19"/>
      <c r="G136" s="25">
        <v>188035.04</v>
      </c>
      <c r="H136" s="25">
        <v>5.47</v>
      </c>
      <c r="I136" s="31"/>
      <c r="J136" s="31"/>
      <c r="K136" s="35"/>
    </row>
    <row r="137" spans="1:11" x14ac:dyDescent="0.25">
      <c r="C137" s="57"/>
      <c r="D137" s="54"/>
      <c r="E137" s="6"/>
      <c r="F137" s="19"/>
      <c r="G137" s="24"/>
      <c r="H137" s="24"/>
      <c r="I137" s="31"/>
      <c r="J137" s="31"/>
      <c r="K137" s="35"/>
    </row>
    <row r="138" spans="1:11" x14ac:dyDescent="0.25">
      <c r="C138" s="58" t="s">
        <v>16</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C140" s="58" t="s">
        <v>17</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A142" s="10"/>
      <c r="B142" s="28"/>
      <c r="C142" s="58" t="s">
        <v>18</v>
      </c>
      <c r="D142" s="54"/>
      <c r="E142" s="6"/>
      <c r="F142" s="19"/>
      <c r="G142" s="24"/>
      <c r="H142" s="24"/>
      <c r="I142" s="31"/>
      <c r="J142" s="31"/>
      <c r="K142" s="35"/>
    </row>
    <row r="143" spans="1:11" x14ac:dyDescent="0.25">
      <c r="A143" s="28"/>
      <c r="B143" s="28"/>
      <c r="C143" s="58" t="s">
        <v>19</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A145" s="28"/>
      <c r="B145" s="28"/>
      <c r="C145" s="58" t="s">
        <v>20</v>
      </c>
      <c r="D145" s="54"/>
      <c r="E145" s="6"/>
      <c r="F145" s="19"/>
      <c r="G145" s="24" t="s">
        <v>2</v>
      </c>
      <c r="H145" s="24" t="s">
        <v>2</v>
      </c>
      <c r="I145" s="31"/>
      <c r="J145" s="31"/>
      <c r="K145" s="35"/>
    </row>
    <row r="146" spans="1:54" x14ac:dyDescent="0.25">
      <c r="A146" s="28"/>
      <c r="B146" s="28"/>
      <c r="C146" s="58"/>
      <c r="D146" s="54"/>
      <c r="E146" s="6"/>
      <c r="F146" s="19"/>
      <c r="G146" s="24"/>
      <c r="H146" s="24"/>
      <c r="I146" s="31"/>
      <c r="J146" s="31"/>
      <c r="K146" s="35"/>
    </row>
    <row r="147" spans="1:54" x14ac:dyDescent="0.25">
      <c r="A147" s="28"/>
      <c r="B147" s="28"/>
      <c r="C147" s="58" t="s">
        <v>21</v>
      </c>
      <c r="D147" s="54"/>
      <c r="E147" s="6"/>
      <c r="F147" s="19"/>
      <c r="G147" s="24" t="s">
        <v>2</v>
      </c>
      <c r="H147" s="24" t="s">
        <v>2</v>
      </c>
      <c r="I147" s="31"/>
      <c r="J147" s="31"/>
      <c r="K147" s="35"/>
    </row>
    <row r="148" spans="1:54" x14ac:dyDescent="0.25">
      <c r="A148" s="28"/>
      <c r="B148" s="28"/>
      <c r="C148" s="58"/>
      <c r="D148" s="54"/>
      <c r="E148" s="6"/>
      <c r="F148" s="19"/>
      <c r="G148" s="24"/>
      <c r="H148" s="24"/>
      <c r="I148" s="31"/>
      <c r="J148" s="31"/>
      <c r="K148" s="35"/>
    </row>
    <row r="149" spans="1:54" x14ac:dyDescent="0.25">
      <c r="A149" s="28"/>
      <c r="B149" s="28"/>
      <c r="C149" s="58" t="s">
        <v>22</v>
      </c>
      <c r="D149" s="54"/>
      <c r="E149" s="6"/>
      <c r="F149" s="19"/>
      <c r="G149" s="24" t="s">
        <v>2</v>
      </c>
      <c r="H149" s="24" t="s">
        <v>2</v>
      </c>
      <c r="I149" s="31"/>
      <c r="J149" s="31"/>
      <c r="K149" s="35"/>
    </row>
    <row r="150" spans="1:54" x14ac:dyDescent="0.25">
      <c r="A150" s="28"/>
      <c r="B150" s="28"/>
      <c r="C150" s="58"/>
      <c r="D150" s="54"/>
      <c r="E150" s="6"/>
      <c r="F150" s="19"/>
      <c r="G150" s="24"/>
      <c r="H150" s="24"/>
      <c r="I150" s="31"/>
      <c r="J150" s="31"/>
      <c r="K150" s="35"/>
    </row>
    <row r="151" spans="1:54" x14ac:dyDescent="0.25">
      <c r="A151" s="28"/>
      <c r="B151" s="28"/>
      <c r="C151" s="58" t="s">
        <v>23</v>
      </c>
      <c r="D151" s="54"/>
      <c r="E151" s="6"/>
      <c r="F151" s="19"/>
      <c r="G151" s="24" t="s">
        <v>2</v>
      </c>
      <c r="H151" s="24" t="s">
        <v>2</v>
      </c>
      <c r="I151" s="31"/>
      <c r="J151" s="31"/>
      <c r="K151" s="35"/>
    </row>
    <row r="152" spans="1:54" x14ac:dyDescent="0.25">
      <c r="A152" s="28"/>
      <c r="B152" s="28"/>
      <c r="C152" s="58"/>
      <c r="D152" s="54"/>
      <c r="E152" s="6"/>
      <c r="F152" s="19"/>
      <c r="G152" s="24"/>
      <c r="H152" s="24"/>
      <c r="I152" s="31"/>
      <c r="J152" s="31"/>
      <c r="K152" s="35"/>
    </row>
    <row r="153" spans="1:54" x14ac:dyDescent="0.25">
      <c r="C153" s="59" t="s">
        <v>24</v>
      </c>
      <c r="D153" s="54"/>
      <c r="E153" s="6"/>
      <c r="F153" s="19"/>
      <c r="G153" s="24"/>
      <c r="H153" s="24"/>
      <c r="I153" s="31"/>
      <c r="J153" s="31"/>
      <c r="K153" s="35"/>
    </row>
    <row r="154" spans="1:54" x14ac:dyDescent="0.25">
      <c r="B154" s="8" t="s">
        <v>185</v>
      </c>
      <c r="C154" s="57" t="s">
        <v>186</v>
      </c>
      <c r="D154" s="54"/>
      <c r="E154" s="6"/>
      <c r="F154" s="19"/>
      <c r="G154" s="24">
        <v>293497.95</v>
      </c>
      <c r="H154" s="24">
        <v>8.5399999999999991</v>
      </c>
      <c r="I154" s="31"/>
      <c r="J154" s="31"/>
      <c r="K154" s="35"/>
    </row>
    <row r="155" spans="1:54" x14ac:dyDescent="0.25">
      <c r="C155" s="58" t="s">
        <v>174</v>
      </c>
      <c r="D155" s="54"/>
      <c r="E155" s="6"/>
      <c r="F155" s="19"/>
      <c r="G155" s="25">
        <v>293497.95</v>
      </c>
      <c r="H155" s="25">
        <v>8.5399999999999991</v>
      </c>
      <c r="I155" s="31"/>
      <c r="J155" s="31"/>
      <c r="K155" s="35"/>
    </row>
    <row r="156" spans="1:54" x14ac:dyDescent="0.25">
      <c r="C156" s="57"/>
      <c r="D156" s="54"/>
      <c r="E156" s="6"/>
      <c r="F156" s="19"/>
      <c r="G156" s="24"/>
      <c r="H156" s="24"/>
      <c r="I156" s="31"/>
      <c r="J156" s="31"/>
      <c r="K156" s="35"/>
    </row>
    <row r="157" spans="1:54" x14ac:dyDescent="0.25">
      <c r="A157" s="10"/>
      <c r="B157" s="28"/>
      <c r="C157" s="58" t="s">
        <v>25</v>
      </c>
      <c r="D157" s="54"/>
      <c r="E157" s="6"/>
      <c r="F157" s="19"/>
      <c r="G157" s="24"/>
      <c r="H157" s="24"/>
      <c r="I157" s="31"/>
      <c r="J157" s="31"/>
      <c r="K157" s="35"/>
    </row>
    <row r="158" spans="1:54" s="2" customFormat="1" ht="13.5" x14ac:dyDescent="0.25">
      <c r="A158" s="28"/>
      <c r="B158" s="28"/>
      <c r="C158" s="57" t="s">
        <v>4707</v>
      </c>
      <c r="D158" s="54"/>
      <c r="E158" s="6"/>
      <c r="F158" s="19"/>
      <c r="G158" s="24">
        <v>844</v>
      </c>
      <c r="H158" s="24">
        <v>0.02</v>
      </c>
      <c r="I158" s="31"/>
      <c r="J158" s="31"/>
      <c r="K158" s="35"/>
      <c r="L158" s="3"/>
      <c r="AI158" s="3"/>
      <c r="AV158" s="3"/>
      <c r="AX158" s="3"/>
      <c r="BB158" s="3"/>
    </row>
    <row r="159" spans="1:54" x14ac:dyDescent="0.25">
      <c r="B159" s="8"/>
      <c r="C159" s="57" t="s">
        <v>187</v>
      </c>
      <c r="D159" s="54"/>
      <c r="E159" s="6"/>
      <c r="F159" s="19"/>
      <c r="G159" s="24">
        <v>957.91000000000008</v>
      </c>
      <c r="H159" s="24">
        <v>0.04</v>
      </c>
      <c r="I159" s="31"/>
      <c r="J159" s="31"/>
      <c r="K159" s="35"/>
    </row>
    <row r="160" spans="1:54" x14ac:dyDescent="0.25">
      <c r="C160" s="58" t="s">
        <v>174</v>
      </c>
      <c r="D160" s="54"/>
      <c r="E160" s="6"/>
      <c r="F160" s="19"/>
      <c r="G160" s="25">
        <v>1801.91</v>
      </c>
      <c r="H160" s="25">
        <v>6.0000000000000005E-2</v>
      </c>
      <c r="I160" s="31"/>
      <c r="J160" s="31"/>
      <c r="K160" s="35"/>
    </row>
    <row r="161" spans="2:11" x14ac:dyDescent="0.25">
      <c r="C161" s="57"/>
      <c r="D161" s="54"/>
      <c r="E161" s="6"/>
      <c r="F161" s="19"/>
      <c r="G161" s="24"/>
      <c r="H161" s="24"/>
      <c r="I161" s="31"/>
      <c r="J161" s="31"/>
      <c r="K161" s="35"/>
    </row>
    <row r="162" spans="2:11" x14ac:dyDescent="0.25">
      <c r="C162" s="60" t="s">
        <v>188</v>
      </c>
      <c r="D162" s="55"/>
      <c r="E162" s="5"/>
      <c r="F162" s="20"/>
      <c r="G162" s="26">
        <v>3436642.5</v>
      </c>
      <c r="H162" s="26">
        <v>100</v>
      </c>
      <c r="I162" s="32"/>
      <c r="J162" s="32"/>
      <c r="K162" s="36"/>
    </row>
    <row r="164" spans="2:11" s="50" customFormat="1" ht="15.75" x14ac:dyDescent="0.3">
      <c r="C164" s="50" t="s">
        <v>4516</v>
      </c>
      <c r="F164" s="51"/>
      <c r="G164" s="51"/>
      <c r="H164" s="51"/>
    </row>
    <row r="165" spans="2:11" s="42" customFormat="1" ht="27" x14ac:dyDescent="0.25">
      <c r="B165" s="43"/>
      <c r="C165" s="43" t="s">
        <v>4511</v>
      </c>
      <c r="D165" s="43" t="s">
        <v>4512</v>
      </c>
      <c r="E165" s="43" t="s">
        <v>4513</v>
      </c>
      <c r="F165" s="44" t="s">
        <v>34</v>
      </c>
      <c r="G165" s="45" t="s">
        <v>4514</v>
      </c>
      <c r="H165" s="44" t="s">
        <v>36</v>
      </c>
      <c r="I165" s="43" t="s">
        <v>39</v>
      </c>
    </row>
    <row r="166" spans="2:11" s="42" customFormat="1" ht="13.5" x14ac:dyDescent="0.25">
      <c r="B166" s="43"/>
      <c r="C166" s="43" t="s">
        <v>4510</v>
      </c>
      <c r="D166" s="43"/>
      <c r="E166" s="43"/>
      <c r="F166" s="44"/>
      <c r="G166" s="45"/>
      <c r="H166" s="44"/>
      <c r="I166" s="43"/>
    </row>
    <row r="167" spans="2:11" s="2" customFormat="1" ht="13.5" x14ac:dyDescent="0.25">
      <c r="B167" s="46">
        <v>2300112</v>
      </c>
      <c r="C167" s="46" t="s">
        <v>4716</v>
      </c>
      <c r="D167" s="46" t="s">
        <v>4509</v>
      </c>
      <c r="E167" s="46" t="s">
        <v>12</v>
      </c>
      <c r="F167" s="47">
        <v>366750</v>
      </c>
      <c r="G167" s="47">
        <v>192652.67475000001</v>
      </c>
      <c r="H167" s="47">
        <v>5.61</v>
      </c>
      <c r="I167" s="46"/>
    </row>
    <row r="168" spans="2:11" s="1" customFormat="1" ht="13.5" x14ac:dyDescent="0.25">
      <c r="B168" s="48"/>
      <c r="C168" s="48" t="s">
        <v>4519</v>
      </c>
      <c r="D168" s="48"/>
      <c r="E168" s="48"/>
      <c r="F168" s="49"/>
      <c r="G168" s="49"/>
      <c r="H168" s="49"/>
      <c r="I168" s="48"/>
    </row>
    <row r="169" spans="2:11" s="2" customFormat="1" ht="13.5" x14ac:dyDescent="0.25">
      <c r="B169" s="46">
        <v>2217599</v>
      </c>
      <c r="C169" s="46" t="s">
        <v>4621</v>
      </c>
      <c r="D169" s="46" t="s">
        <v>4509</v>
      </c>
      <c r="E169" s="46" t="s">
        <v>138</v>
      </c>
      <c r="F169" s="47">
        <v>350</v>
      </c>
      <c r="G169" s="47">
        <v>116.96720000000001</v>
      </c>
      <c r="H169" s="47" t="s">
        <v>4708</v>
      </c>
      <c r="I169" s="46"/>
    </row>
    <row r="170" spans="2:11" s="2" customFormat="1" ht="13.5" x14ac:dyDescent="0.25">
      <c r="B170" s="46">
        <v>2217616</v>
      </c>
      <c r="C170" s="46" t="s">
        <v>4622</v>
      </c>
      <c r="D170" s="46" t="s">
        <v>4509</v>
      </c>
      <c r="E170" s="46" t="s">
        <v>443</v>
      </c>
      <c r="F170" s="47">
        <v>234500</v>
      </c>
      <c r="G170" s="47">
        <v>3686.2227499999999</v>
      </c>
      <c r="H170" s="47">
        <v>0.11</v>
      </c>
      <c r="I170" s="46"/>
    </row>
    <row r="171" spans="2:11" s="2" customFormat="1" ht="13.5" x14ac:dyDescent="0.25">
      <c r="B171" s="46">
        <v>2217650</v>
      </c>
      <c r="C171" s="46" t="s">
        <v>4623</v>
      </c>
      <c r="D171" s="46" t="s">
        <v>4509</v>
      </c>
      <c r="E171" s="46" t="s">
        <v>78</v>
      </c>
      <c r="F171" s="47">
        <v>2376000</v>
      </c>
      <c r="G171" s="47">
        <v>7024.6440000000002</v>
      </c>
      <c r="H171" s="47">
        <v>0.2</v>
      </c>
      <c r="I171" s="46"/>
    </row>
    <row r="172" spans="2:11" s="2" customFormat="1" ht="13.5" x14ac:dyDescent="0.25">
      <c r="B172" s="46">
        <v>2217546</v>
      </c>
      <c r="C172" s="46" t="s">
        <v>4546</v>
      </c>
      <c r="D172" s="46" t="s">
        <v>4509</v>
      </c>
      <c r="E172" s="46" t="s">
        <v>116</v>
      </c>
      <c r="F172" s="47">
        <v>228250</v>
      </c>
      <c r="G172" s="47">
        <v>7193.1846249999999</v>
      </c>
      <c r="H172" s="47">
        <v>0.21</v>
      </c>
      <c r="I172" s="46"/>
    </row>
    <row r="173" spans="2:11" s="1" customFormat="1" ht="13.5" x14ac:dyDescent="0.25">
      <c r="B173" s="48"/>
      <c r="C173" s="48" t="s">
        <v>4515</v>
      </c>
      <c r="D173" s="48"/>
      <c r="E173" s="48"/>
      <c r="F173" s="49"/>
      <c r="G173" s="49">
        <v>210673.693325</v>
      </c>
      <c r="H173" s="49">
        <v>6.1300000000000008</v>
      </c>
      <c r="I173" s="48"/>
    </row>
    <row r="175" spans="2:11" x14ac:dyDescent="0.25">
      <c r="C175" s="1" t="s">
        <v>189</v>
      </c>
    </row>
    <row r="176" spans="2:11" ht="28.5" customHeight="1" x14ac:dyDescent="0.25">
      <c r="C176" s="80" t="s">
        <v>4805</v>
      </c>
      <c r="D176" s="80"/>
      <c r="E176" s="80"/>
      <c r="F176" s="80"/>
      <c r="G176" s="80"/>
      <c r="H176" s="80"/>
      <c r="I176" s="80"/>
      <c r="J176" s="80"/>
      <c r="K176" s="80"/>
    </row>
    <row r="177" spans="3:6" x14ac:dyDescent="0.25">
      <c r="C177" s="2" t="s">
        <v>191</v>
      </c>
    </row>
    <row r="178" spans="3:6" x14ac:dyDescent="0.25">
      <c r="C178" s="2" t="s">
        <v>192</v>
      </c>
    </row>
    <row r="179" spans="3:6" x14ac:dyDescent="0.25">
      <c r="C179" s="2" t="s">
        <v>193</v>
      </c>
    </row>
    <row r="180" spans="3:6" x14ac:dyDescent="0.25">
      <c r="C180" s="2" t="s">
        <v>194</v>
      </c>
    </row>
    <row r="182" spans="3:6" x14ac:dyDescent="0.25">
      <c r="C182" s="73" t="s">
        <v>4741</v>
      </c>
      <c r="E182" s="73" t="s">
        <v>4742</v>
      </c>
      <c r="F182" s="74"/>
    </row>
    <row r="183" spans="3:6" x14ac:dyDescent="0.25">
      <c r="E183" s="2" t="s">
        <v>4745</v>
      </c>
    </row>
  </sheetData>
  <mergeCells count="1">
    <mergeCell ref="C176:K176"/>
  </mergeCells>
  <hyperlinks>
    <hyperlink ref="J2" location="'Index'!A1" display="'Index'!A1" xr:uid="{8BBDAE2C-31EE-4EED-B08C-B46867FA0646}"/>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11698-7989-45EC-9857-01B12AF912C7}">
  <sheetPr codeName="Sheet1"/>
  <dimension ref="A1:IV115"/>
  <sheetViews>
    <sheetView showGridLines="0" zoomScale="90" zoomScaleNormal="90" workbookViewId="0">
      <pane ySplit="6" topLeftCell="A10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4333</v>
      </c>
      <c r="J2" s="38" t="s">
        <v>4505</v>
      </c>
    </row>
    <row r="3" spans="1:54" ht="16.5" x14ac:dyDescent="0.3">
      <c r="C3" s="1" t="s">
        <v>28</v>
      </c>
      <c r="D3" s="21" t="s">
        <v>4334</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4044400</v>
      </c>
      <c r="G10" s="24">
        <v>68099.61</v>
      </c>
      <c r="H10" s="24">
        <v>8.1300000000000008</v>
      </c>
      <c r="I10" s="31"/>
      <c r="J10" s="31"/>
      <c r="K10" s="35"/>
    </row>
    <row r="11" spans="1:54" x14ac:dyDescent="0.25">
      <c r="B11" s="8" t="s">
        <v>44</v>
      </c>
      <c r="C11" s="57" t="s">
        <v>45</v>
      </c>
      <c r="D11" s="54" t="s">
        <v>46</v>
      </c>
      <c r="E11" s="6" t="s">
        <v>47</v>
      </c>
      <c r="F11" s="19">
        <v>3430000</v>
      </c>
      <c r="G11" s="24">
        <v>53739.53</v>
      </c>
      <c r="H11" s="24">
        <v>6.42</v>
      </c>
      <c r="I11" s="31"/>
      <c r="J11" s="31"/>
      <c r="K11" s="35"/>
    </row>
    <row r="12" spans="1:54" x14ac:dyDescent="0.25">
      <c r="B12" s="8" t="s">
        <v>65</v>
      </c>
      <c r="C12" s="57" t="s">
        <v>66</v>
      </c>
      <c r="D12" s="54" t="s">
        <v>67</v>
      </c>
      <c r="E12" s="6" t="s">
        <v>47</v>
      </c>
      <c r="F12" s="19">
        <v>1191350</v>
      </c>
      <c r="G12" s="24">
        <v>46512.09</v>
      </c>
      <c r="H12" s="24">
        <v>5.55</v>
      </c>
      <c r="I12" s="31"/>
      <c r="J12" s="31"/>
      <c r="K12" s="35"/>
    </row>
    <row r="13" spans="1:54" x14ac:dyDescent="0.25">
      <c r="B13" s="8" t="s">
        <v>120</v>
      </c>
      <c r="C13" s="57" t="s">
        <v>121</v>
      </c>
      <c r="D13" s="54" t="s">
        <v>122</v>
      </c>
      <c r="E13" s="6" t="s">
        <v>123</v>
      </c>
      <c r="F13" s="19">
        <v>13666666</v>
      </c>
      <c r="G13" s="24">
        <v>45229.83</v>
      </c>
      <c r="H13" s="24">
        <v>5.4</v>
      </c>
      <c r="I13" s="31"/>
      <c r="J13" s="31"/>
      <c r="K13" s="35"/>
    </row>
    <row r="14" spans="1:54" x14ac:dyDescent="0.25">
      <c r="B14" s="8" t="s">
        <v>54</v>
      </c>
      <c r="C14" s="57" t="s">
        <v>55</v>
      </c>
      <c r="D14" s="54" t="s">
        <v>56</v>
      </c>
      <c r="E14" s="6" t="s">
        <v>57</v>
      </c>
      <c r="F14" s="19">
        <v>1172446</v>
      </c>
      <c r="G14" s="24">
        <v>41603.660000000003</v>
      </c>
      <c r="H14" s="24">
        <v>4.97</v>
      </c>
      <c r="I14" s="31"/>
      <c r="J14" s="31"/>
      <c r="K14" s="35"/>
    </row>
    <row r="15" spans="1:54" x14ac:dyDescent="0.25">
      <c r="B15" s="8" t="s">
        <v>68</v>
      </c>
      <c r="C15" s="57" t="s">
        <v>69</v>
      </c>
      <c r="D15" s="54" t="s">
        <v>70</v>
      </c>
      <c r="E15" s="6" t="s">
        <v>43</v>
      </c>
      <c r="F15" s="19">
        <v>4350000</v>
      </c>
      <c r="G15" s="24">
        <v>36929.33</v>
      </c>
      <c r="H15" s="24">
        <v>4.41</v>
      </c>
      <c r="I15" s="31"/>
      <c r="J15" s="31"/>
      <c r="K15" s="35"/>
    </row>
    <row r="16" spans="1:54" x14ac:dyDescent="0.25">
      <c r="B16" s="8" t="s">
        <v>390</v>
      </c>
      <c r="C16" s="57" t="s">
        <v>391</v>
      </c>
      <c r="D16" s="54" t="s">
        <v>392</v>
      </c>
      <c r="E16" s="6" t="s">
        <v>393</v>
      </c>
      <c r="F16" s="19">
        <v>11900000</v>
      </c>
      <c r="G16" s="24">
        <v>26126.45</v>
      </c>
      <c r="H16" s="24">
        <v>3.12</v>
      </c>
      <c r="I16" s="31"/>
      <c r="J16" s="31"/>
      <c r="K16" s="35"/>
    </row>
    <row r="17" spans="2:11" x14ac:dyDescent="0.25">
      <c r="B17" s="8" t="s">
        <v>753</v>
      </c>
      <c r="C17" s="57" t="s">
        <v>754</v>
      </c>
      <c r="D17" s="54" t="s">
        <v>755</v>
      </c>
      <c r="E17" s="6" t="s">
        <v>74</v>
      </c>
      <c r="F17" s="19">
        <v>271646</v>
      </c>
      <c r="G17" s="24">
        <v>25810.85</v>
      </c>
      <c r="H17" s="24">
        <v>3.08</v>
      </c>
      <c r="I17" s="31"/>
      <c r="J17" s="31"/>
      <c r="K17" s="35"/>
    </row>
    <row r="18" spans="2:11" x14ac:dyDescent="0.25">
      <c r="B18" s="8" t="s">
        <v>71</v>
      </c>
      <c r="C18" s="57" t="s">
        <v>72</v>
      </c>
      <c r="D18" s="54" t="s">
        <v>73</v>
      </c>
      <c r="E18" s="6" t="s">
        <v>74</v>
      </c>
      <c r="F18" s="19">
        <v>205000</v>
      </c>
      <c r="G18" s="24">
        <v>24669.39</v>
      </c>
      <c r="H18" s="24">
        <v>2.95</v>
      </c>
      <c r="I18" s="31"/>
      <c r="J18" s="31"/>
      <c r="K18" s="35"/>
    </row>
    <row r="19" spans="2:11" x14ac:dyDescent="0.25">
      <c r="B19" s="8" t="s">
        <v>247</v>
      </c>
      <c r="C19" s="57" t="s">
        <v>248</v>
      </c>
      <c r="D19" s="54" t="s">
        <v>249</v>
      </c>
      <c r="E19" s="6" t="s">
        <v>82</v>
      </c>
      <c r="F19" s="19">
        <v>5500000</v>
      </c>
      <c r="G19" s="24">
        <v>23369.5</v>
      </c>
      <c r="H19" s="24">
        <v>2.79</v>
      </c>
      <c r="I19" s="31"/>
      <c r="J19" s="31"/>
      <c r="K19" s="35"/>
    </row>
    <row r="20" spans="2:11" x14ac:dyDescent="0.25">
      <c r="B20" s="8" t="s">
        <v>394</v>
      </c>
      <c r="C20" s="57" t="s">
        <v>395</v>
      </c>
      <c r="D20" s="54" t="s">
        <v>396</v>
      </c>
      <c r="E20" s="6" t="s">
        <v>397</v>
      </c>
      <c r="F20" s="19">
        <v>8400000</v>
      </c>
      <c r="G20" s="24">
        <v>23032.799999999999</v>
      </c>
      <c r="H20" s="24">
        <v>2.75</v>
      </c>
      <c r="I20" s="31"/>
      <c r="J20" s="31"/>
      <c r="K20" s="35"/>
    </row>
    <row r="21" spans="2:11" x14ac:dyDescent="0.25">
      <c r="B21" s="8" t="s">
        <v>117</v>
      </c>
      <c r="C21" s="57" t="s">
        <v>118</v>
      </c>
      <c r="D21" s="54" t="s">
        <v>119</v>
      </c>
      <c r="E21" s="6" t="s">
        <v>104</v>
      </c>
      <c r="F21" s="19">
        <v>570000</v>
      </c>
      <c r="G21" s="24">
        <v>22611.05</v>
      </c>
      <c r="H21" s="24">
        <v>2.7</v>
      </c>
      <c r="I21" s="31"/>
      <c r="J21" s="31"/>
      <c r="K21" s="35"/>
    </row>
    <row r="22" spans="2:11" x14ac:dyDescent="0.25">
      <c r="B22" s="8" t="s">
        <v>139</v>
      </c>
      <c r="C22" s="57" t="s">
        <v>140</v>
      </c>
      <c r="D22" s="54" t="s">
        <v>141</v>
      </c>
      <c r="E22" s="6" t="s">
        <v>138</v>
      </c>
      <c r="F22" s="19">
        <v>450000</v>
      </c>
      <c r="G22" s="24">
        <v>21332.25</v>
      </c>
      <c r="H22" s="24">
        <v>2.5499999999999998</v>
      </c>
      <c r="I22" s="31"/>
      <c r="J22" s="31"/>
      <c r="K22" s="35"/>
    </row>
    <row r="23" spans="2:11" x14ac:dyDescent="0.25">
      <c r="B23" s="8" t="s">
        <v>79</v>
      </c>
      <c r="C23" s="57" t="s">
        <v>80</v>
      </c>
      <c r="D23" s="54" t="s">
        <v>81</v>
      </c>
      <c r="E23" s="6" t="s">
        <v>82</v>
      </c>
      <c r="F23" s="19">
        <v>770000</v>
      </c>
      <c r="G23" s="24">
        <v>19042.490000000002</v>
      </c>
      <c r="H23" s="24">
        <v>2.27</v>
      </c>
      <c r="I23" s="31"/>
      <c r="J23" s="31"/>
      <c r="K23" s="35"/>
    </row>
    <row r="24" spans="2:11" x14ac:dyDescent="0.25">
      <c r="B24" s="8" t="s">
        <v>387</v>
      </c>
      <c r="C24" s="57" t="s">
        <v>388</v>
      </c>
      <c r="D24" s="54" t="s">
        <v>389</v>
      </c>
      <c r="E24" s="6" t="s">
        <v>74</v>
      </c>
      <c r="F24" s="19">
        <v>600000</v>
      </c>
      <c r="G24" s="24">
        <v>17199.900000000001</v>
      </c>
      <c r="H24" s="24">
        <v>2.0499999999999998</v>
      </c>
      <c r="I24" s="31"/>
      <c r="J24" s="31"/>
      <c r="K24" s="35"/>
    </row>
    <row r="25" spans="2:11" x14ac:dyDescent="0.25">
      <c r="B25" s="8" t="s">
        <v>1825</v>
      </c>
      <c r="C25" s="57" t="s">
        <v>1826</v>
      </c>
      <c r="D25" s="54" t="s">
        <v>1827</v>
      </c>
      <c r="E25" s="6" t="s">
        <v>104</v>
      </c>
      <c r="F25" s="19">
        <v>260000</v>
      </c>
      <c r="G25" s="24">
        <v>16815.5</v>
      </c>
      <c r="H25" s="24">
        <v>2.0099999999999998</v>
      </c>
      <c r="I25" s="31"/>
      <c r="J25" s="31"/>
      <c r="K25" s="35"/>
    </row>
    <row r="26" spans="2:11" x14ac:dyDescent="0.25">
      <c r="B26" s="8" t="s">
        <v>98</v>
      </c>
      <c r="C26" s="57" t="s">
        <v>99</v>
      </c>
      <c r="D26" s="54" t="s">
        <v>100</v>
      </c>
      <c r="E26" s="6" t="s">
        <v>74</v>
      </c>
      <c r="F26" s="19">
        <v>700000</v>
      </c>
      <c r="G26" s="24">
        <v>16553.95</v>
      </c>
      <c r="H26" s="24">
        <v>1.98</v>
      </c>
      <c r="I26" s="31"/>
      <c r="J26" s="31"/>
      <c r="K26" s="35"/>
    </row>
    <row r="27" spans="2:11" x14ac:dyDescent="0.25">
      <c r="B27" s="8" t="s">
        <v>124</v>
      </c>
      <c r="C27" s="57" t="s">
        <v>125</v>
      </c>
      <c r="D27" s="54" t="s">
        <v>126</v>
      </c>
      <c r="E27" s="6" t="s">
        <v>127</v>
      </c>
      <c r="F27" s="19">
        <v>320000</v>
      </c>
      <c r="G27" s="24">
        <v>15708.96</v>
      </c>
      <c r="H27" s="24">
        <v>1.88</v>
      </c>
      <c r="I27" s="31"/>
      <c r="J27" s="31"/>
      <c r="K27" s="35"/>
    </row>
    <row r="28" spans="2:11" x14ac:dyDescent="0.25">
      <c r="B28" s="8" t="s">
        <v>740</v>
      </c>
      <c r="C28" s="57" t="s">
        <v>741</v>
      </c>
      <c r="D28" s="54" t="s">
        <v>742</v>
      </c>
      <c r="E28" s="6" t="s">
        <v>222</v>
      </c>
      <c r="F28" s="19">
        <v>550000</v>
      </c>
      <c r="G28" s="24">
        <v>15637.33</v>
      </c>
      <c r="H28" s="24">
        <v>1.87</v>
      </c>
      <c r="I28" s="31"/>
      <c r="J28" s="31"/>
      <c r="K28" s="35"/>
    </row>
    <row r="29" spans="2:11" x14ac:dyDescent="0.25">
      <c r="B29" s="8" t="s">
        <v>407</v>
      </c>
      <c r="C29" s="57" t="s">
        <v>408</v>
      </c>
      <c r="D29" s="54" t="s">
        <v>409</v>
      </c>
      <c r="E29" s="6" t="s">
        <v>47</v>
      </c>
      <c r="F29" s="19">
        <v>1090000</v>
      </c>
      <c r="G29" s="24">
        <v>15590.82</v>
      </c>
      <c r="H29" s="24">
        <v>1.86</v>
      </c>
      <c r="I29" s="31"/>
      <c r="J29" s="31"/>
      <c r="K29" s="35"/>
    </row>
    <row r="30" spans="2:11" x14ac:dyDescent="0.25">
      <c r="B30" s="8" t="s">
        <v>422</v>
      </c>
      <c r="C30" s="57" t="s">
        <v>423</v>
      </c>
      <c r="D30" s="54" t="s">
        <v>424</v>
      </c>
      <c r="E30" s="6" t="s">
        <v>78</v>
      </c>
      <c r="F30" s="19">
        <v>5100000</v>
      </c>
      <c r="G30" s="24">
        <v>15330.6</v>
      </c>
      <c r="H30" s="24">
        <v>1.83</v>
      </c>
      <c r="I30" s="31"/>
      <c r="J30" s="31"/>
      <c r="K30" s="35"/>
    </row>
    <row r="31" spans="2:11" x14ac:dyDescent="0.25">
      <c r="B31" s="8" t="s">
        <v>3781</v>
      </c>
      <c r="C31" s="57" t="s">
        <v>196</v>
      </c>
      <c r="D31" s="54" t="s">
        <v>3782</v>
      </c>
      <c r="E31" s="6" t="s">
        <v>197</v>
      </c>
      <c r="F31" s="19">
        <v>1200000</v>
      </c>
      <c r="G31" s="24">
        <v>14700</v>
      </c>
      <c r="H31" s="24">
        <v>1.76</v>
      </c>
      <c r="I31" s="31"/>
      <c r="J31" s="31"/>
      <c r="K31" s="35"/>
    </row>
    <row r="32" spans="2:11" x14ac:dyDescent="0.25">
      <c r="B32" s="8" t="s">
        <v>294</v>
      </c>
      <c r="C32" s="57" t="s">
        <v>295</v>
      </c>
      <c r="D32" s="54" t="s">
        <v>296</v>
      </c>
      <c r="E32" s="6" t="s">
        <v>138</v>
      </c>
      <c r="F32" s="19">
        <v>825000</v>
      </c>
      <c r="G32" s="24">
        <v>13780.39</v>
      </c>
      <c r="H32" s="24">
        <v>1.65</v>
      </c>
      <c r="I32" s="31"/>
      <c r="J32" s="31"/>
      <c r="K32" s="35"/>
    </row>
    <row r="33" spans="2:11" x14ac:dyDescent="0.25">
      <c r="B33" s="8" t="s">
        <v>444</v>
      </c>
      <c r="C33" s="57" t="s">
        <v>445</v>
      </c>
      <c r="D33" s="54" t="s">
        <v>446</v>
      </c>
      <c r="E33" s="6" t="s">
        <v>104</v>
      </c>
      <c r="F33" s="19">
        <v>502644</v>
      </c>
      <c r="G33" s="24">
        <v>13740.28</v>
      </c>
      <c r="H33" s="24">
        <v>1.64</v>
      </c>
      <c r="I33" s="31"/>
      <c r="J33" s="31"/>
      <c r="K33" s="35"/>
    </row>
    <row r="34" spans="2:11" x14ac:dyDescent="0.25">
      <c r="B34" s="8" t="s">
        <v>160</v>
      </c>
      <c r="C34" s="57" t="s">
        <v>161</v>
      </c>
      <c r="D34" s="54" t="s">
        <v>162</v>
      </c>
      <c r="E34" s="6" t="s">
        <v>163</v>
      </c>
      <c r="F34" s="19">
        <v>335000</v>
      </c>
      <c r="G34" s="24">
        <v>13377.56</v>
      </c>
      <c r="H34" s="24">
        <v>1.6</v>
      </c>
      <c r="I34" s="31"/>
      <c r="J34" s="31"/>
      <c r="K34" s="35"/>
    </row>
    <row r="35" spans="2:11" x14ac:dyDescent="0.25">
      <c r="B35" s="8" t="s">
        <v>463</v>
      </c>
      <c r="C35" s="57" t="s">
        <v>464</v>
      </c>
      <c r="D35" s="54" t="s">
        <v>465</v>
      </c>
      <c r="E35" s="6" t="s">
        <v>86</v>
      </c>
      <c r="F35" s="19">
        <v>740000</v>
      </c>
      <c r="G35" s="24">
        <v>13242.67</v>
      </c>
      <c r="H35" s="24">
        <v>1.58</v>
      </c>
      <c r="I35" s="31"/>
      <c r="J35" s="31"/>
      <c r="K35" s="35"/>
    </row>
    <row r="36" spans="2:11" x14ac:dyDescent="0.25">
      <c r="B36" s="8" t="s">
        <v>291</v>
      </c>
      <c r="C36" s="57" t="s">
        <v>292</v>
      </c>
      <c r="D36" s="54" t="s">
        <v>293</v>
      </c>
      <c r="E36" s="6" t="s">
        <v>195</v>
      </c>
      <c r="F36" s="19">
        <v>6700000</v>
      </c>
      <c r="G36" s="24">
        <v>11658.67</v>
      </c>
      <c r="H36" s="24">
        <v>1.39</v>
      </c>
      <c r="I36" s="31"/>
      <c r="J36" s="31"/>
      <c r="K36" s="35"/>
    </row>
    <row r="37" spans="2:11" x14ac:dyDescent="0.25">
      <c r="B37" s="8" t="s">
        <v>109</v>
      </c>
      <c r="C37" s="57" t="s">
        <v>110</v>
      </c>
      <c r="D37" s="54" t="s">
        <v>111</v>
      </c>
      <c r="E37" s="6" t="s">
        <v>112</v>
      </c>
      <c r="F37" s="19">
        <v>250000</v>
      </c>
      <c r="G37" s="24">
        <v>11491.13</v>
      </c>
      <c r="H37" s="24">
        <v>1.37</v>
      </c>
      <c r="I37" s="31"/>
      <c r="J37" s="31"/>
      <c r="K37" s="35"/>
    </row>
    <row r="38" spans="2:11" x14ac:dyDescent="0.25">
      <c r="B38" s="8" t="s">
        <v>61</v>
      </c>
      <c r="C38" s="57" t="s">
        <v>62</v>
      </c>
      <c r="D38" s="54" t="s">
        <v>63</v>
      </c>
      <c r="E38" s="6" t="s">
        <v>64</v>
      </c>
      <c r="F38" s="19">
        <v>95000</v>
      </c>
      <c r="G38" s="24">
        <v>11084.51</v>
      </c>
      <c r="H38" s="24">
        <v>1.32</v>
      </c>
      <c r="I38" s="31"/>
      <c r="J38" s="31"/>
      <c r="K38" s="35"/>
    </row>
    <row r="39" spans="2:11" x14ac:dyDescent="0.25">
      <c r="B39" s="8" t="s">
        <v>3745</v>
      </c>
      <c r="C39" s="57" t="s">
        <v>3746</v>
      </c>
      <c r="D39" s="54" t="s">
        <v>3747</v>
      </c>
      <c r="E39" s="6" t="s">
        <v>163</v>
      </c>
      <c r="F39" s="19">
        <v>300000</v>
      </c>
      <c r="G39" s="24">
        <v>10838.25</v>
      </c>
      <c r="H39" s="24">
        <v>1.29</v>
      </c>
      <c r="I39" s="31"/>
      <c r="J39" s="31"/>
      <c r="K39" s="35"/>
    </row>
    <row r="40" spans="2:11" x14ac:dyDescent="0.25">
      <c r="B40" s="8" t="s">
        <v>2009</v>
      </c>
      <c r="C40" s="57" t="s">
        <v>1236</v>
      </c>
      <c r="D40" s="54" t="s">
        <v>2010</v>
      </c>
      <c r="E40" s="6" t="s">
        <v>43</v>
      </c>
      <c r="F40" s="19">
        <v>3825000</v>
      </c>
      <c r="G40" s="24">
        <v>10534.05</v>
      </c>
      <c r="H40" s="24">
        <v>1.26</v>
      </c>
      <c r="I40" s="31"/>
      <c r="J40" s="31"/>
      <c r="K40" s="35"/>
    </row>
    <row r="41" spans="2:11" x14ac:dyDescent="0.25">
      <c r="B41" s="8" t="s">
        <v>512</v>
      </c>
      <c r="C41" s="57" t="s">
        <v>513</v>
      </c>
      <c r="D41" s="54" t="s">
        <v>514</v>
      </c>
      <c r="E41" s="6" t="s">
        <v>173</v>
      </c>
      <c r="F41" s="19">
        <v>400000</v>
      </c>
      <c r="G41" s="24">
        <v>10206.6</v>
      </c>
      <c r="H41" s="24">
        <v>1.22</v>
      </c>
      <c r="I41" s="31"/>
      <c r="J41" s="31"/>
      <c r="K41" s="35"/>
    </row>
    <row r="42" spans="2:11" x14ac:dyDescent="0.25">
      <c r="B42" s="8" t="s">
        <v>204</v>
      </c>
      <c r="C42" s="57" t="s">
        <v>205</v>
      </c>
      <c r="D42" s="54" t="s">
        <v>206</v>
      </c>
      <c r="E42" s="6" t="s">
        <v>112</v>
      </c>
      <c r="F42" s="19">
        <v>35000</v>
      </c>
      <c r="G42" s="24">
        <v>9668.44</v>
      </c>
      <c r="H42" s="24">
        <v>1.1499999999999999</v>
      </c>
      <c r="I42" s="31"/>
      <c r="J42" s="31"/>
      <c r="K42" s="35"/>
    </row>
    <row r="43" spans="2:11" x14ac:dyDescent="0.25">
      <c r="B43" s="8" t="s">
        <v>213</v>
      </c>
      <c r="C43" s="57" t="s">
        <v>214</v>
      </c>
      <c r="D43" s="54" t="s">
        <v>215</v>
      </c>
      <c r="E43" s="6" t="s">
        <v>90</v>
      </c>
      <c r="F43" s="19">
        <v>5000000</v>
      </c>
      <c r="G43" s="24">
        <v>9355.5</v>
      </c>
      <c r="H43" s="24">
        <v>1.1200000000000001</v>
      </c>
      <c r="I43" s="31"/>
      <c r="J43" s="31"/>
      <c r="K43" s="35"/>
    </row>
    <row r="44" spans="2:11" x14ac:dyDescent="0.25">
      <c r="B44" s="8" t="s">
        <v>164</v>
      </c>
      <c r="C44" s="57" t="s">
        <v>165</v>
      </c>
      <c r="D44" s="54" t="s">
        <v>166</v>
      </c>
      <c r="E44" s="6" t="s">
        <v>43</v>
      </c>
      <c r="F44" s="19">
        <v>5200000</v>
      </c>
      <c r="G44" s="24">
        <v>6266.52</v>
      </c>
      <c r="H44" s="24">
        <v>0.75</v>
      </c>
      <c r="I44" s="31"/>
      <c r="J44" s="31"/>
      <c r="K44" s="35"/>
    </row>
    <row r="45" spans="2:11" x14ac:dyDescent="0.25">
      <c r="C45" s="58" t="s">
        <v>174</v>
      </c>
      <c r="D45" s="54"/>
      <c r="E45" s="6"/>
      <c r="F45" s="19"/>
      <c r="G45" s="25">
        <v>750890.46</v>
      </c>
      <c r="H45" s="25">
        <v>89.67</v>
      </c>
      <c r="I45" s="31"/>
      <c r="J45" s="31"/>
      <c r="K45" s="35"/>
    </row>
    <row r="46" spans="2:11" x14ac:dyDescent="0.25">
      <c r="C46" s="57"/>
      <c r="D46" s="54"/>
      <c r="E46" s="6"/>
      <c r="F46" s="19"/>
      <c r="G46" s="24"/>
      <c r="H46" s="24"/>
      <c r="I46" s="31"/>
      <c r="J46" s="31"/>
      <c r="K46" s="35"/>
    </row>
    <row r="47" spans="2:11" x14ac:dyDescent="0.25">
      <c r="C47" s="58" t="s">
        <v>3</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8" t="s">
        <v>4</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9" t="s">
        <v>554</v>
      </c>
      <c r="D51" s="54"/>
      <c r="E51" s="6"/>
      <c r="F51" s="19"/>
      <c r="G51" s="24"/>
      <c r="H51" s="24"/>
      <c r="I51" s="31"/>
      <c r="J51" s="31"/>
      <c r="K51" s="35"/>
    </row>
    <row r="52" spans="2:11" x14ac:dyDescent="0.25">
      <c r="B52" s="8" t="s">
        <v>555</v>
      </c>
      <c r="C52" s="57" t="s">
        <v>556</v>
      </c>
      <c r="D52" s="54" t="s">
        <v>557</v>
      </c>
      <c r="E52" s="6" t="s">
        <v>558</v>
      </c>
      <c r="F52" s="19">
        <v>10000000</v>
      </c>
      <c r="G52" s="24">
        <v>12270</v>
      </c>
      <c r="H52" s="24">
        <v>1.47</v>
      </c>
      <c r="I52" s="31"/>
      <c r="J52" s="31"/>
      <c r="K52" s="35" t="s">
        <v>4736</v>
      </c>
    </row>
    <row r="53" spans="2:11" x14ac:dyDescent="0.25">
      <c r="C53" s="58" t="s">
        <v>174</v>
      </c>
      <c r="D53" s="54"/>
      <c r="E53" s="6"/>
      <c r="F53" s="19"/>
      <c r="G53" s="25">
        <v>12270</v>
      </c>
      <c r="H53" s="25">
        <v>1.47</v>
      </c>
      <c r="I53" s="31"/>
      <c r="J53" s="31"/>
      <c r="K53" s="35"/>
    </row>
    <row r="54" spans="2:11" x14ac:dyDescent="0.25">
      <c r="C54" s="57"/>
      <c r="D54" s="54"/>
      <c r="E54" s="6"/>
      <c r="F54" s="19"/>
      <c r="G54" s="24"/>
      <c r="H54" s="24"/>
      <c r="I54" s="31"/>
      <c r="J54" s="31"/>
      <c r="K54" s="35"/>
    </row>
    <row r="55" spans="2:11" x14ac:dyDescent="0.25">
      <c r="C55" s="59" t="s">
        <v>550</v>
      </c>
      <c r="D55" s="54"/>
      <c r="E55" s="6"/>
      <c r="F55" s="19"/>
      <c r="G55" s="24"/>
      <c r="H55" s="24"/>
      <c r="I55" s="31"/>
      <c r="J55" s="31"/>
      <c r="K55" s="35"/>
    </row>
    <row r="56" spans="2:11" x14ac:dyDescent="0.25">
      <c r="B56" s="8" t="s">
        <v>4335</v>
      </c>
      <c r="C56" s="57" t="s">
        <v>1033</v>
      </c>
      <c r="D56" s="54" t="s">
        <v>4336</v>
      </c>
      <c r="E56" s="6" t="s">
        <v>456</v>
      </c>
      <c r="F56" s="19">
        <v>15017154</v>
      </c>
      <c r="G56" s="24">
        <v>21102.1</v>
      </c>
      <c r="H56" s="24">
        <v>2.52</v>
      </c>
      <c r="I56" s="31"/>
      <c r="J56" s="31"/>
      <c r="K56" s="35"/>
    </row>
    <row r="57" spans="2:11" x14ac:dyDescent="0.25">
      <c r="B57" s="8" t="s">
        <v>551</v>
      </c>
      <c r="C57" s="57" t="s">
        <v>552</v>
      </c>
      <c r="D57" s="54" t="s">
        <v>553</v>
      </c>
      <c r="E57" s="6" t="s">
        <v>456</v>
      </c>
      <c r="F57" s="19">
        <v>2990665</v>
      </c>
      <c r="G57" s="24">
        <v>10626.43</v>
      </c>
      <c r="H57" s="24">
        <v>1.27</v>
      </c>
      <c r="I57" s="31"/>
      <c r="J57" s="31"/>
      <c r="K57" s="35"/>
    </row>
    <row r="58" spans="2:11" x14ac:dyDescent="0.25">
      <c r="C58" s="58" t="s">
        <v>174</v>
      </c>
      <c r="D58" s="54"/>
      <c r="E58" s="6"/>
      <c r="F58" s="19"/>
      <c r="G58" s="25">
        <v>31728.53</v>
      </c>
      <c r="H58" s="25">
        <v>3.79</v>
      </c>
      <c r="I58" s="31"/>
      <c r="J58" s="31"/>
      <c r="K58" s="35"/>
    </row>
    <row r="59" spans="2:11" x14ac:dyDescent="0.25">
      <c r="C59" s="57"/>
      <c r="D59" s="54"/>
      <c r="E59" s="6"/>
      <c r="F59" s="19"/>
      <c r="G59" s="24"/>
      <c r="H59" s="24"/>
      <c r="I59" s="31"/>
      <c r="J59" s="31"/>
      <c r="K59" s="35"/>
    </row>
    <row r="60" spans="2:11" x14ac:dyDescent="0.25">
      <c r="C60" s="58" t="s">
        <v>5</v>
      </c>
      <c r="D60" s="54"/>
      <c r="E60" s="6"/>
      <c r="F60" s="19"/>
      <c r="G60" s="24"/>
      <c r="H60" s="24"/>
      <c r="I60" s="31"/>
      <c r="J60" s="31"/>
      <c r="K60" s="35"/>
    </row>
    <row r="61" spans="2:11" x14ac:dyDescent="0.25">
      <c r="C61" s="57"/>
      <c r="D61" s="54"/>
      <c r="E61" s="6"/>
      <c r="F61" s="19"/>
      <c r="G61" s="24"/>
      <c r="H61" s="24"/>
      <c r="I61" s="31"/>
      <c r="J61" s="31"/>
      <c r="K61" s="35"/>
    </row>
    <row r="62" spans="2:11" x14ac:dyDescent="0.25">
      <c r="C62" s="58" t="s">
        <v>6</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7</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8</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9</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10</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11</v>
      </c>
      <c r="D72" s="54"/>
      <c r="E72" s="6"/>
      <c r="F72" s="19"/>
      <c r="G72" s="24"/>
      <c r="H72" s="24"/>
      <c r="I72" s="31"/>
      <c r="J72" s="31"/>
      <c r="K72" s="35"/>
    </row>
    <row r="73" spans="3:11" x14ac:dyDescent="0.25">
      <c r="C73" s="57"/>
      <c r="D73" s="54"/>
      <c r="E73" s="6"/>
      <c r="F73" s="19"/>
      <c r="G73" s="24"/>
      <c r="H73" s="24"/>
      <c r="I73" s="31"/>
      <c r="J73" s="31"/>
      <c r="K73" s="35"/>
    </row>
    <row r="74" spans="3:11" x14ac:dyDescent="0.25">
      <c r="C74" s="58" t="s">
        <v>13</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14</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15</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A85" s="28"/>
      <c r="B85" s="28"/>
      <c r="C85" s="58" t="s">
        <v>19</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20</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21</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22</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23</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24</v>
      </c>
      <c r="D95" s="54"/>
      <c r="E95" s="6"/>
      <c r="F95" s="19"/>
      <c r="G95" s="24"/>
      <c r="H95" s="24"/>
      <c r="I95" s="31"/>
      <c r="J95" s="31"/>
      <c r="K95" s="35"/>
    </row>
    <row r="96" spans="1:11" x14ac:dyDescent="0.25">
      <c r="B96" s="8" t="s">
        <v>185</v>
      </c>
      <c r="C96" s="57" t="s">
        <v>186</v>
      </c>
      <c r="D96" s="54"/>
      <c r="E96" s="6"/>
      <c r="F96" s="19"/>
      <c r="G96" s="24">
        <v>44524.72</v>
      </c>
      <c r="H96" s="24">
        <v>5.32</v>
      </c>
      <c r="I96" s="31"/>
      <c r="J96" s="31"/>
      <c r="K96" s="35"/>
    </row>
    <row r="97" spans="1:54" x14ac:dyDescent="0.25">
      <c r="C97" s="58" t="s">
        <v>174</v>
      </c>
      <c r="D97" s="54"/>
      <c r="E97" s="6"/>
      <c r="F97" s="19"/>
      <c r="G97" s="25">
        <v>44524.72</v>
      </c>
      <c r="H97" s="25">
        <v>5.32</v>
      </c>
      <c r="I97" s="31"/>
      <c r="J97" s="31"/>
      <c r="K97" s="35"/>
    </row>
    <row r="98" spans="1:54" x14ac:dyDescent="0.25">
      <c r="C98" s="57"/>
      <c r="D98" s="54"/>
      <c r="E98" s="6"/>
      <c r="F98" s="19"/>
      <c r="G98" s="24"/>
      <c r="H98" s="24"/>
      <c r="I98" s="31"/>
      <c r="J98" s="31"/>
      <c r="K98" s="35"/>
    </row>
    <row r="99" spans="1:54" x14ac:dyDescent="0.25">
      <c r="A99" s="10"/>
      <c r="B99" s="28"/>
      <c r="C99" s="58" t="s">
        <v>25</v>
      </c>
      <c r="D99" s="54"/>
      <c r="E99" s="6"/>
      <c r="F99" s="19"/>
      <c r="G99" s="24"/>
      <c r="H99" s="24"/>
      <c r="I99" s="31"/>
      <c r="J99" s="31"/>
      <c r="K99" s="35"/>
    </row>
    <row r="100" spans="1:54" s="2" customFormat="1" ht="13.5" x14ac:dyDescent="0.25">
      <c r="A100" s="28"/>
      <c r="B100" s="28"/>
      <c r="C100" s="57" t="s">
        <v>4707</v>
      </c>
      <c r="D100" s="54"/>
      <c r="E100" s="6"/>
      <c r="F100" s="19"/>
      <c r="G100" s="24" t="s">
        <v>2</v>
      </c>
      <c r="H100" s="24" t="s">
        <v>2</v>
      </c>
      <c r="I100" s="31"/>
      <c r="J100" s="31"/>
      <c r="K100" s="35"/>
      <c r="L100" s="3"/>
      <c r="AI100" s="3"/>
      <c r="AV100" s="3"/>
      <c r="AX100" s="3"/>
      <c r="BB100" s="3"/>
    </row>
    <row r="101" spans="1:54" x14ac:dyDescent="0.25">
      <c r="B101" s="8"/>
      <c r="C101" s="57" t="s">
        <v>187</v>
      </c>
      <c r="D101" s="54"/>
      <c r="E101" s="6"/>
      <c r="F101" s="19"/>
      <c r="G101" s="24">
        <v>-1886.04</v>
      </c>
      <c r="H101" s="24">
        <v>-0.25</v>
      </c>
      <c r="I101" s="31"/>
      <c r="J101" s="31"/>
      <c r="K101" s="35"/>
    </row>
    <row r="102" spans="1:54" x14ac:dyDescent="0.25">
      <c r="C102" s="58" t="s">
        <v>174</v>
      </c>
      <c r="D102" s="54"/>
      <c r="E102" s="6"/>
      <c r="F102" s="19"/>
      <c r="G102" s="25">
        <v>-1886.04</v>
      </c>
      <c r="H102" s="25">
        <v>-0.25</v>
      </c>
      <c r="I102" s="31"/>
      <c r="J102" s="31"/>
      <c r="K102" s="35"/>
    </row>
    <row r="103" spans="1:54" x14ac:dyDescent="0.25">
      <c r="C103" s="57"/>
      <c r="D103" s="54"/>
      <c r="E103" s="6"/>
      <c r="F103" s="19"/>
      <c r="G103" s="24"/>
      <c r="H103" s="24"/>
      <c r="I103" s="31"/>
      <c r="J103" s="31"/>
      <c r="K103" s="35"/>
    </row>
    <row r="104" spans="1:54" x14ac:dyDescent="0.25">
      <c r="C104" s="60" t="s">
        <v>188</v>
      </c>
      <c r="D104" s="55"/>
      <c r="E104" s="5"/>
      <c r="F104" s="20"/>
      <c r="G104" s="26">
        <v>837527.67</v>
      </c>
      <c r="H104" s="26">
        <v>100</v>
      </c>
      <c r="I104" s="32"/>
      <c r="J104" s="32"/>
      <c r="K104" s="36"/>
    </row>
    <row r="107" spans="1:54" x14ac:dyDescent="0.25">
      <c r="C107" s="1" t="s">
        <v>189</v>
      </c>
    </row>
    <row r="108" spans="1:54" x14ac:dyDescent="0.25">
      <c r="C108" s="37" t="s">
        <v>190</v>
      </c>
      <c r="D108" s="37"/>
      <c r="E108" s="37"/>
      <c r="F108" s="37"/>
      <c r="G108" s="37"/>
      <c r="H108" s="37"/>
      <c r="I108" s="37"/>
      <c r="J108" s="37"/>
      <c r="K108" s="37"/>
    </row>
    <row r="109" spans="1:54" x14ac:dyDescent="0.25">
      <c r="C109" s="2" t="s">
        <v>191</v>
      </c>
    </row>
    <row r="110" spans="1:54" x14ac:dyDescent="0.25">
      <c r="C110" s="2" t="s">
        <v>192</v>
      </c>
    </row>
    <row r="111" spans="1:54" x14ac:dyDescent="0.25">
      <c r="C111" s="2" t="s">
        <v>193</v>
      </c>
    </row>
    <row r="112" spans="1:54" x14ac:dyDescent="0.25">
      <c r="C112" s="2" t="s">
        <v>194</v>
      </c>
    </row>
    <row r="114" spans="3:6" x14ac:dyDescent="0.25">
      <c r="C114" s="73" t="s">
        <v>4741</v>
      </c>
      <c r="E114" s="73" t="s">
        <v>4742</v>
      </c>
      <c r="F114" s="74"/>
    </row>
    <row r="115" spans="3:6" x14ac:dyDescent="0.25">
      <c r="E115" s="2" t="s">
        <v>4800</v>
      </c>
    </row>
  </sheetData>
  <hyperlinks>
    <hyperlink ref="J2" location="'Index'!A1" display="'Index'!A1" xr:uid="{3F4260FF-9A1F-4534-ACE8-2E0E261F0AAA}"/>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FE104-198B-4F0F-BEE2-E038924CC5AF}">
  <sheetPr codeName="Sheet1"/>
  <dimension ref="A1:IV78"/>
  <sheetViews>
    <sheetView showGridLines="0" zoomScale="90" zoomScaleNormal="90" workbookViewId="0">
      <pane ySplit="6" topLeftCell="A68"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4337</v>
      </c>
      <c r="J2" s="38" t="s">
        <v>4505</v>
      </c>
    </row>
    <row r="3" spans="1:54" ht="16.5" x14ac:dyDescent="0.3">
      <c r="C3" s="1" t="s">
        <v>28</v>
      </c>
      <c r="D3" s="21" t="s">
        <v>4338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1098</v>
      </c>
      <c r="C18" s="57" t="s">
        <v>571</v>
      </c>
      <c r="D18" s="54" t="s">
        <v>1099</v>
      </c>
      <c r="E18" s="6" t="s">
        <v>573</v>
      </c>
      <c r="F18" s="19">
        <v>600</v>
      </c>
      <c r="G18" s="24">
        <v>597.98</v>
      </c>
      <c r="H18" s="24">
        <v>7.76</v>
      </c>
      <c r="I18" s="31">
        <v>7.75</v>
      </c>
      <c r="J18" s="31"/>
      <c r="K18" s="35" t="s">
        <v>566</v>
      </c>
    </row>
    <row r="19" spans="1:11" x14ac:dyDescent="0.25">
      <c r="B19" s="8" t="s">
        <v>4325</v>
      </c>
      <c r="C19" s="57" t="s">
        <v>640</v>
      </c>
      <c r="D19" s="54" t="s">
        <v>4326</v>
      </c>
      <c r="E19" s="6" t="s">
        <v>602</v>
      </c>
      <c r="F19" s="19">
        <v>60</v>
      </c>
      <c r="G19" s="24">
        <v>594.13</v>
      </c>
      <c r="H19" s="24">
        <v>7.71</v>
      </c>
      <c r="I19" s="31">
        <v>7.78</v>
      </c>
      <c r="J19" s="31"/>
      <c r="K19" s="35" t="s">
        <v>566</v>
      </c>
    </row>
    <row r="20" spans="1:11" x14ac:dyDescent="0.25">
      <c r="B20" s="8" t="s">
        <v>2314</v>
      </c>
      <c r="C20" s="57" t="s">
        <v>2233</v>
      </c>
      <c r="D20" s="54" t="s">
        <v>2315</v>
      </c>
      <c r="E20" s="6" t="s">
        <v>573</v>
      </c>
      <c r="F20" s="19">
        <v>575</v>
      </c>
      <c r="G20" s="24">
        <v>574.65</v>
      </c>
      <c r="H20" s="24">
        <v>7.45</v>
      </c>
      <c r="I20" s="31">
        <v>7.55</v>
      </c>
      <c r="J20" s="31"/>
      <c r="K20" s="35" t="s">
        <v>566</v>
      </c>
    </row>
    <row r="21" spans="1:11" x14ac:dyDescent="0.25">
      <c r="B21" s="8" t="s">
        <v>2628</v>
      </c>
      <c r="C21" s="57" t="s">
        <v>2317</v>
      </c>
      <c r="D21" s="54" t="s">
        <v>2629</v>
      </c>
      <c r="E21" s="6" t="s">
        <v>573</v>
      </c>
      <c r="F21" s="19">
        <v>10</v>
      </c>
      <c r="G21" s="24">
        <v>99.81</v>
      </c>
      <c r="H21" s="24">
        <v>1.29</v>
      </c>
      <c r="I21" s="31">
        <v>8.0050000000000008</v>
      </c>
      <c r="J21" s="31"/>
      <c r="K21" s="35" t="s">
        <v>566</v>
      </c>
    </row>
    <row r="22" spans="1:11" x14ac:dyDescent="0.25">
      <c r="C22" s="58" t="s">
        <v>174</v>
      </c>
      <c r="D22" s="54"/>
      <c r="E22" s="6"/>
      <c r="F22" s="19"/>
      <c r="G22" s="25">
        <v>1866.57</v>
      </c>
      <c r="H22" s="25">
        <v>24.21</v>
      </c>
      <c r="I22" s="31"/>
      <c r="J22" s="31"/>
      <c r="K22" s="35"/>
    </row>
    <row r="23" spans="1:11" x14ac:dyDescent="0.25">
      <c r="C23" s="57"/>
      <c r="D23" s="54"/>
      <c r="E23" s="6"/>
      <c r="F23" s="19"/>
      <c r="G23" s="24"/>
      <c r="H23" s="24"/>
      <c r="I23" s="31"/>
      <c r="J23" s="31"/>
      <c r="K23" s="35"/>
    </row>
    <row r="24" spans="1:11" x14ac:dyDescent="0.25">
      <c r="C24" s="58" t="s">
        <v>7</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8</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9</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2916</v>
      </c>
      <c r="C42" s="57" t="s">
        <v>2917</v>
      </c>
      <c r="D42" s="54" t="s">
        <v>2918</v>
      </c>
      <c r="E42" s="6" t="s">
        <v>658</v>
      </c>
      <c r="F42" s="19">
        <v>5295000</v>
      </c>
      <c r="G42" s="24">
        <v>4701.2299999999996</v>
      </c>
      <c r="H42" s="24">
        <v>60.98</v>
      </c>
      <c r="I42" s="31">
        <v>7.1742419999999996</v>
      </c>
      <c r="J42" s="31"/>
      <c r="K42" s="35"/>
    </row>
    <row r="43" spans="1:11" x14ac:dyDescent="0.25">
      <c r="B43" s="8" t="s">
        <v>2910</v>
      </c>
      <c r="C43" s="57" t="s">
        <v>2911</v>
      </c>
      <c r="D43" s="54" t="s">
        <v>2912</v>
      </c>
      <c r="E43" s="6" t="s">
        <v>658</v>
      </c>
      <c r="F43" s="19">
        <v>809000</v>
      </c>
      <c r="G43" s="24">
        <v>722.03</v>
      </c>
      <c r="H43" s="24">
        <v>9.3699999999999992</v>
      </c>
      <c r="I43" s="31">
        <v>7.1736212000000004</v>
      </c>
      <c r="J43" s="31"/>
      <c r="K43" s="35"/>
    </row>
    <row r="44" spans="1:11" x14ac:dyDescent="0.25">
      <c r="B44" s="8" t="s">
        <v>2913</v>
      </c>
      <c r="C44" s="57" t="s">
        <v>2914</v>
      </c>
      <c r="D44" s="54" t="s">
        <v>2915</v>
      </c>
      <c r="E44" s="6" t="s">
        <v>658</v>
      </c>
      <c r="F44" s="19">
        <v>300000</v>
      </c>
      <c r="G44" s="24">
        <v>266.72000000000003</v>
      </c>
      <c r="H44" s="24">
        <v>3.46</v>
      </c>
      <c r="I44" s="31">
        <v>7.1740868000000004</v>
      </c>
      <c r="J44" s="31"/>
      <c r="K44" s="35"/>
    </row>
    <row r="45" spans="1:11" x14ac:dyDescent="0.25">
      <c r="C45" s="58" t="s">
        <v>174</v>
      </c>
      <c r="D45" s="54"/>
      <c r="E45" s="6"/>
      <c r="F45" s="19"/>
      <c r="G45" s="25">
        <v>5689.98</v>
      </c>
      <c r="H45" s="25">
        <v>73.81</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23</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24</v>
      </c>
      <c r="D58" s="54"/>
      <c r="E58" s="6"/>
      <c r="F58" s="19"/>
      <c r="G58" s="24"/>
      <c r="H58" s="24"/>
      <c r="I58" s="31"/>
      <c r="J58" s="31"/>
      <c r="K58" s="35"/>
    </row>
    <row r="59" spans="1:54" x14ac:dyDescent="0.25">
      <c r="B59" s="8" t="s">
        <v>185</v>
      </c>
      <c r="C59" s="57" t="s">
        <v>186</v>
      </c>
      <c r="D59" s="54"/>
      <c r="E59" s="6"/>
      <c r="F59" s="19"/>
      <c r="G59" s="24">
        <v>58.74</v>
      </c>
      <c r="H59" s="24">
        <v>0.76</v>
      </c>
      <c r="I59" s="31"/>
      <c r="J59" s="31"/>
      <c r="K59" s="35"/>
    </row>
    <row r="60" spans="1:54" x14ac:dyDescent="0.25">
      <c r="C60" s="58" t="s">
        <v>174</v>
      </c>
      <c r="D60" s="54"/>
      <c r="E60" s="6"/>
      <c r="F60" s="19"/>
      <c r="G60" s="25">
        <v>58.74</v>
      </c>
      <c r="H60" s="25">
        <v>0.76</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4707</v>
      </c>
      <c r="D63" s="54"/>
      <c r="E63" s="6"/>
      <c r="F63" s="19"/>
      <c r="G63" s="24" t="s">
        <v>2</v>
      </c>
      <c r="H63" s="24" t="s">
        <v>2</v>
      </c>
      <c r="I63" s="31"/>
      <c r="J63" s="31"/>
      <c r="K63" s="35"/>
      <c r="L63" s="3"/>
      <c r="AI63" s="3"/>
      <c r="AV63" s="3"/>
      <c r="AX63" s="3"/>
      <c r="BB63" s="3"/>
    </row>
    <row r="64" spans="1:54" x14ac:dyDescent="0.25">
      <c r="B64" s="8"/>
      <c r="C64" s="57" t="s">
        <v>187</v>
      </c>
      <c r="D64" s="54"/>
      <c r="E64" s="6"/>
      <c r="F64" s="19"/>
      <c r="G64" s="24">
        <v>93.82</v>
      </c>
      <c r="H64" s="24">
        <v>1.22</v>
      </c>
      <c r="I64" s="31"/>
      <c r="J64" s="31"/>
      <c r="K64" s="35"/>
    </row>
    <row r="65" spans="3:11" x14ac:dyDescent="0.25">
      <c r="C65" s="58" t="s">
        <v>174</v>
      </c>
      <c r="D65" s="54"/>
      <c r="E65" s="6"/>
      <c r="F65" s="19"/>
      <c r="G65" s="25">
        <v>93.82</v>
      </c>
      <c r="H65" s="25">
        <v>1.22</v>
      </c>
      <c r="I65" s="31"/>
      <c r="J65" s="31"/>
      <c r="K65" s="35"/>
    </row>
    <row r="66" spans="3:11" x14ac:dyDescent="0.25">
      <c r="C66" s="57"/>
      <c r="D66" s="54"/>
      <c r="E66" s="6"/>
      <c r="F66" s="19"/>
      <c r="G66" s="24"/>
      <c r="H66" s="24"/>
      <c r="I66" s="31"/>
      <c r="J66" s="31"/>
      <c r="K66" s="35"/>
    </row>
    <row r="67" spans="3:11" x14ac:dyDescent="0.25">
      <c r="C67" s="60" t="s">
        <v>188</v>
      </c>
      <c r="D67" s="55"/>
      <c r="E67" s="5"/>
      <c r="F67" s="20"/>
      <c r="G67" s="26">
        <v>7709.11</v>
      </c>
      <c r="H67" s="26">
        <v>100.00000000000001</v>
      </c>
      <c r="I67" s="32"/>
      <c r="J67" s="32"/>
      <c r="K67" s="36"/>
    </row>
    <row r="70" spans="3:11" x14ac:dyDescent="0.25">
      <c r="C70" s="1" t="s">
        <v>189</v>
      </c>
    </row>
    <row r="71" spans="3:11" x14ac:dyDescent="0.25">
      <c r="C71" s="37" t="s">
        <v>190</v>
      </c>
      <c r="D71" s="37"/>
      <c r="E71" s="37"/>
      <c r="F71" s="37"/>
      <c r="G71" s="37"/>
      <c r="H71" s="37"/>
      <c r="I71" s="37"/>
      <c r="J71" s="37"/>
      <c r="K71" s="37"/>
    </row>
    <row r="72" spans="3:11" x14ac:dyDescent="0.25">
      <c r="C72" s="2" t="s">
        <v>191</v>
      </c>
    </row>
    <row r="73" spans="3:11" x14ac:dyDescent="0.25">
      <c r="C73" s="2" t="s">
        <v>192</v>
      </c>
    </row>
    <row r="74" spans="3:11" x14ac:dyDescent="0.25">
      <c r="C74" s="2" t="s">
        <v>193</v>
      </c>
    </row>
    <row r="75" spans="3:11" x14ac:dyDescent="0.25">
      <c r="C75" s="2" t="s">
        <v>194</v>
      </c>
    </row>
    <row r="77" spans="3:11" x14ac:dyDescent="0.25">
      <c r="C77" s="73" t="s">
        <v>4741</v>
      </c>
      <c r="E77" s="73" t="s">
        <v>4742</v>
      </c>
      <c r="F77" s="74"/>
    </row>
    <row r="78" spans="3:11" x14ac:dyDescent="0.25">
      <c r="E78" s="2" t="s">
        <v>4784</v>
      </c>
    </row>
  </sheetData>
  <hyperlinks>
    <hyperlink ref="J2" location="'Index'!A1" display="'Index'!A1" xr:uid="{903FF34D-24AA-4115-81D6-AF4EA1898EC0}"/>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630AA-DF2A-474F-AE08-1D2188FE91BD}">
  <sheetPr codeName="Sheet1"/>
  <dimension ref="A1:IV93"/>
  <sheetViews>
    <sheetView showGridLines="0" zoomScale="90" zoomScaleNormal="90" workbookViewId="0">
      <pane ySplit="6" topLeftCell="A8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4339</v>
      </c>
      <c r="J2" s="38" t="s">
        <v>4505</v>
      </c>
    </row>
    <row r="3" spans="1:54" ht="16.5" x14ac:dyDescent="0.3">
      <c r="C3" s="1" t="s">
        <v>28</v>
      </c>
      <c r="D3" s="21" t="s">
        <v>4340</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4341</v>
      </c>
      <c r="C18" s="57" t="s">
        <v>423</v>
      </c>
      <c r="D18" s="54" t="s">
        <v>4342</v>
      </c>
      <c r="E18" s="6" t="s">
        <v>573</v>
      </c>
      <c r="F18" s="19">
        <v>3000</v>
      </c>
      <c r="G18" s="24">
        <v>3003.36</v>
      </c>
      <c r="H18" s="24">
        <v>7.81</v>
      </c>
      <c r="I18" s="31">
        <v>8.1403999999999996</v>
      </c>
      <c r="J18" s="31"/>
      <c r="K18" s="35" t="s">
        <v>566</v>
      </c>
    </row>
    <row r="19" spans="2:11" x14ac:dyDescent="0.25">
      <c r="B19" s="8" t="s">
        <v>4343</v>
      </c>
      <c r="C19" s="57" t="s">
        <v>4344</v>
      </c>
      <c r="D19" s="54" t="s">
        <v>4345</v>
      </c>
      <c r="E19" s="6" t="s">
        <v>573</v>
      </c>
      <c r="F19" s="19">
        <v>2500</v>
      </c>
      <c r="G19" s="24">
        <v>2784.4</v>
      </c>
      <c r="H19" s="24">
        <v>7.24</v>
      </c>
      <c r="I19" s="31">
        <v>8.1212</v>
      </c>
      <c r="J19" s="31"/>
      <c r="K19" s="35" t="s">
        <v>566</v>
      </c>
    </row>
    <row r="20" spans="2:11" x14ac:dyDescent="0.25">
      <c r="B20" s="8" t="s">
        <v>4346</v>
      </c>
      <c r="C20" s="57" t="s">
        <v>1087</v>
      </c>
      <c r="D20" s="54" t="s">
        <v>4347</v>
      </c>
      <c r="E20" s="6" t="s">
        <v>573</v>
      </c>
      <c r="F20" s="19">
        <v>250</v>
      </c>
      <c r="G20" s="24">
        <v>2504.84</v>
      </c>
      <c r="H20" s="24">
        <v>6.51</v>
      </c>
      <c r="I20" s="31">
        <v>7.98</v>
      </c>
      <c r="J20" s="31"/>
      <c r="K20" s="35" t="s">
        <v>566</v>
      </c>
    </row>
    <row r="21" spans="2:11" x14ac:dyDescent="0.25">
      <c r="B21" s="8" t="s">
        <v>2329</v>
      </c>
      <c r="C21" s="57" t="s">
        <v>1208</v>
      </c>
      <c r="D21" s="54" t="s">
        <v>2330</v>
      </c>
      <c r="E21" s="6" t="s">
        <v>602</v>
      </c>
      <c r="F21" s="19">
        <v>1000</v>
      </c>
      <c r="G21" s="24">
        <v>1000.97</v>
      </c>
      <c r="H21" s="24">
        <v>2.6</v>
      </c>
      <c r="I21" s="31">
        <v>8.1925000000000008</v>
      </c>
      <c r="J21" s="31"/>
      <c r="K21" s="35" t="s">
        <v>566</v>
      </c>
    </row>
    <row r="22" spans="2:11" x14ac:dyDescent="0.25">
      <c r="B22" s="8" t="s">
        <v>4348</v>
      </c>
      <c r="C22" s="57" t="s">
        <v>2789</v>
      </c>
      <c r="D22" s="54" t="s">
        <v>4349</v>
      </c>
      <c r="E22" s="6" t="s">
        <v>602</v>
      </c>
      <c r="F22" s="19">
        <v>1000</v>
      </c>
      <c r="G22" s="24">
        <v>1000.91</v>
      </c>
      <c r="H22" s="24">
        <v>2.6</v>
      </c>
      <c r="I22" s="31">
        <v>7.6082000000000001</v>
      </c>
      <c r="J22" s="31"/>
      <c r="K22" s="35" t="s">
        <v>566</v>
      </c>
    </row>
    <row r="23" spans="2:11" x14ac:dyDescent="0.25">
      <c r="B23" s="8" t="s">
        <v>1656</v>
      </c>
      <c r="C23" s="57" t="s">
        <v>1087</v>
      </c>
      <c r="D23" s="54" t="s">
        <v>1657</v>
      </c>
      <c r="E23" s="6" t="s">
        <v>573</v>
      </c>
      <c r="F23" s="19">
        <v>50</v>
      </c>
      <c r="G23" s="24">
        <v>497.75</v>
      </c>
      <c r="H23" s="24">
        <v>1.29</v>
      </c>
      <c r="I23" s="31">
        <v>7.98</v>
      </c>
      <c r="J23" s="31"/>
      <c r="K23" s="35" t="s">
        <v>566</v>
      </c>
    </row>
    <row r="24" spans="2:11" x14ac:dyDescent="0.25">
      <c r="B24" s="8" t="s">
        <v>4350</v>
      </c>
      <c r="C24" s="57" t="s">
        <v>41</v>
      </c>
      <c r="D24" s="54" t="s">
        <v>4351</v>
      </c>
      <c r="E24" s="6" t="s">
        <v>573</v>
      </c>
      <c r="F24" s="19">
        <v>50</v>
      </c>
      <c r="G24" s="24">
        <v>482.47</v>
      </c>
      <c r="H24" s="24">
        <v>1.25</v>
      </c>
      <c r="I24" s="31">
        <v>8.0440000000000005</v>
      </c>
      <c r="J24" s="31"/>
      <c r="K24" s="35"/>
    </row>
    <row r="25" spans="2:11" x14ac:dyDescent="0.25">
      <c r="B25" s="8" t="s">
        <v>2628</v>
      </c>
      <c r="C25" s="57" t="s">
        <v>2317</v>
      </c>
      <c r="D25" s="54" t="s">
        <v>2629</v>
      </c>
      <c r="E25" s="6" t="s">
        <v>573</v>
      </c>
      <c r="F25" s="19">
        <v>40</v>
      </c>
      <c r="G25" s="24">
        <v>399.25</v>
      </c>
      <c r="H25" s="24">
        <v>1.04</v>
      </c>
      <c r="I25" s="31">
        <v>8.0050000000000008</v>
      </c>
      <c r="J25" s="31"/>
      <c r="K25" s="35" t="s">
        <v>566</v>
      </c>
    </row>
    <row r="26" spans="2:11" x14ac:dyDescent="0.25">
      <c r="C26" s="58" t="s">
        <v>174</v>
      </c>
      <c r="D26" s="54"/>
      <c r="E26" s="6"/>
      <c r="F26" s="19"/>
      <c r="G26" s="25">
        <v>11673.95</v>
      </c>
      <c r="H26" s="25">
        <v>30.34</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2868</v>
      </c>
      <c r="C35" s="57" t="s">
        <v>2869</v>
      </c>
      <c r="D35" s="54" t="s">
        <v>2870</v>
      </c>
      <c r="E35" s="6" t="s">
        <v>658</v>
      </c>
      <c r="F35" s="19">
        <v>10000000</v>
      </c>
      <c r="G35" s="24">
        <v>10164.07</v>
      </c>
      <c r="H35" s="24">
        <v>26.42</v>
      </c>
      <c r="I35" s="31">
        <v>7.3451605000000004</v>
      </c>
      <c r="J35" s="31"/>
      <c r="K35" s="35"/>
    </row>
    <row r="36" spans="1:11" x14ac:dyDescent="0.25">
      <c r="B36" s="8" t="s">
        <v>2871</v>
      </c>
      <c r="C36" s="57" t="s">
        <v>2872</v>
      </c>
      <c r="D36" s="54" t="s">
        <v>2873</v>
      </c>
      <c r="E36" s="6" t="s">
        <v>658</v>
      </c>
      <c r="F36" s="19">
        <v>3500000</v>
      </c>
      <c r="G36" s="24">
        <v>3559.52</v>
      </c>
      <c r="H36" s="24">
        <v>9.25</v>
      </c>
      <c r="I36" s="31">
        <v>7.3401354999999997</v>
      </c>
      <c r="J36" s="31"/>
      <c r="K36" s="35"/>
    </row>
    <row r="37" spans="1:11" x14ac:dyDescent="0.25">
      <c r="B37" s="8" t="s">
        <v>4352</v>
      </c>
      <c r="C37" s="57" t="s">
        <v>4353</v>
      </c>
      <c r="D37" s="54" t="s">
        <v>4354</v>
      </c>
      <c r="E37" s="6" t="s">
        <v>658</v>
      </c>
      <c r="F37" s="19">
        <v>2500000</v>
      </c>
      <c r="G37" s="24">
        <v>2549.9299999999998</v>
      </c>
      <c r="H37" s="24">
        <v>6.63</v>
      </c>
      <c r="I37" s="31">
        <v>7.3720375999999996</v>
      </c>
      <c r="J37" s="31"/>
      <c r="K37" s="35"/>
    </row>
    <row r="38" spans="1:11" x14ac:dyDescent="0.25">
      <c r="B38" s="8" t="s">
        <v>3350</v>
      </c>
      <c r="C38" s="57" t="s">
        <v>3351</v>
      </c>
      <c r="D38" s="54" t="s">
        <v>3352</v>
      </c>
      <c r="E38" s="6" t="s">
        <v>658</v>
      </c>
      <c r="F38" s="19">
        <v>2500000</v>
      </c>
      <c r="G38" s="24">
        <v>2532.94</v>
      </c>
      <c r="H38" s="24">
        <v>6.58</v>
      </c>
      <c r="I38" s="31">
        <v>7.3324293000000003</v>
      </c>
      <c r="J38" s="31"/>
      <c r="K38" s="35"/>
    </row>
    <row r="39" spans="1:11" x14ac:dyDescent="0.25">
      <c r="B39" s="8" t="s">
        <v>4355</v>
      </c>
      <c r="C39" s="57" t="s">
        <v>4356</v>
      </c>
      <c r="D39" s="54" t="s">
        <v>4357</v>
      </c>
      <c r="E39" s="6" t="s">
        <v>658</v>
      </c>
      <c r="F39" s="19">
        <v>2000000</v>
      </c>
      <c r="G39" s="24">
        <v>2033.79</v>
      </c>
      <c r="H39" s="24">
        <v>5.29</v>
      </c>
      <c r="I39" s="31">
        <v>7.3478544000000001</v>
      </c>
      <c r="J39" s="31"/>
      <c r="K39" s="35"/>
    </row>
    <row r="40" spans="1:11" x14ac:dyDescent="0.25">
      <c r="B40" s="8" t="s">
        <v>3563</v>
      </c>
      <c r="C40" s="57" t="s">
        <v>3564</v>
      </c>
      <c r="D40" s="54" t="s">
        <v>3565</v>
      </c>
      <c r="E40" s="6" t="s">
        <v>658</v>
      </c>
      <c r="F40" s="19">
        <v>1000000</v>
      </c>
      <c r="G40" s="24">
        <v>1020.23</v>
      </c>
      <c r="H40" s="24">
        <v>2.65</v>
      </c>
      <c r="I40" s="31">
        <v>7.3349554000000001</v>
      </c>
      <c r="J40" s="31"/>
      <c r="K40" s="35"/>
    </row>
    <row r="41" spans="1:11" x14ac:dyDescent="0.25">
      <c r="B41" s="8" t="s">
        <v>4358</v>
      </c>
      <c r="C41" s="57" t="s">
        <v>4359</v>
      </c>
      <c r="D41" s="54" t="s">
        <v>4360</v>
      </c>
      <c r="E41" s="6" t="s">
        <v>658</v>
      </c>
      <c r="F41" s="19">
        <v>1000000</v>
      </c>
      <c r="G41" s="24">
        <v>1017.21</v>
      </c>
      <c r="H41" s="24">
        <v>2.64</v>
      </c>
      <c r="I41" s="31">
        <v>7.3667306000000004</v>
      </c>
      <c r="J41" s="31"/>
      <c r="K41" s="35"/>
    </row>
    <row r="42" spans="1:11" x14ac:dyDescent="0.25">
      <c r="C42" s="58" t="s">
        <v>174</v>
      </c>
      <c r="D42" s="54"/>
      <c r="E42" s="6"/>
      <c r="F42" s="19"/>
      <c r="G42" s="25">
        <v>22877.69</v>
      </c>
      <c r="H42" s="25">
        <v>59.46</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14</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15</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2913</v>
      </c>
      <c r="C54" s="57" t="s">
        <v>2914</v>
      </c>
      <c r="D54" s="54" t="s">
        <v>2915</v>
      </c>
      <c r="E54" s="6" t="s">
        <v>658</v>
      </c>
      <c r="F54" s="19">
        <v>1000000</v>
      </c>
      <c r="G54" s="24">
        <v>889.06</v>
      </c>
      <c r="H54" s="24">
        <v>2.31</v>
      </c>
      <c r="I54" s="31">
        <v>7.1740868000000004</v>
      </c>
      <c r="J54" s="31"/>
      <c r="K54" s="35"/>
    </row>
    <row r="55" spans="1:11" x14ac:dyDescent="0.25">
      <c r="B55" s="8" t="s">
        <v>2907</v>
      </c>
      <c r="C55" s="57" t="s">
        <v>2908</v>
      </c>
      <c r="D55" s="54" t="s">
        <v>2909</v>
      </c>
      <c r="E55" s="6" t="s">
        <v>658</v>
      </c>
      <c r="F55" s="19">
        <v>887500</v>
      </c>
      <c r="G55" s="24">
        <v>802.77</v>
      </c>
      <c r="H55" s="24">
        <v>2.09</v>
      </c>
      <c r="I55" s="31">
        <v>7.1789708000000001</v>
      </c>
      <c r="J55" s="31"/>
      <c r="K55" s="35"/>
    </row>
    <row r="56" spans="1:11" x14ac:dyDescent="0.25">
      <c r="B56" s="8" t="s">
        <v>2916</v>
      </c>
      <c r="C56" s="57" t="s">
        <v>2917</v>
      </c>
      <c r="D56" s="54" t="s">
        <v>2918</v>
      </c>
      <c r="E56" s="6" t="s">
        <v>658</v>
      </c>
      <c r="F56" s="19">
        <v>845000</v>
      </c>
      <c r="G56" s="24">
        <v>750.24</v>
      </c>
      <c r="H56" s="24">
        <v>1.95</v>
      </c>
      <c r="I56" s="31">
        <v>7.1742419999999996</v>
      </c>
      <c r="J56" s="31"/>
      <c r="K56" s="35"/>
    </row>
    <row r="57" spans="1:11" x14ac:dyDescent="0.25">
      <c r="B57" s="8" t="s">
        <v>3572</v>
      </c>
      <c r="C57" s="57" t="s">
        <v>3573</v>
      </c>
      <c r="D57" s="54" t="s">
        <v>3574</v>
      </c>
      <c r="E57" s="6" t="s">
        <v>658</v>
      </c>
      <c r="F57" s="19">
        <v>375000</v>
      </c>
      <c r="G57" s="24">
        <v>338.48</v>
      </c>
      <c r="H57" s="24">
        <v>0.88</v>
      </c>
      <c r="I57" s="31">
        <v>7.1792294999999999</v>
      </c>
      <c r="J57" s="31"/>
      <c r="K57" s="35"/>
    </row>
    <row r="58" spans="1:11" x14ac:dyDescent="0.25">
      <c r="B58" s="8" t="s">
        <v>2928</v>
      </c>
      <c r="C58" s="57" t="s">
        <v>2929</v>
      </c>
      <c r="D58" s="54" t="s">
        <v>2930</v>
      </c>
      <c r="E58" s="6" t="s">
        <v>658</v>
      </c>
      <c r="F58" s="19">
        <v>240000</v>
      </c>
      <c r="G58" s="24">
        <v>211.66</v>
      </c>
      <c r="H58" s="24">
        <v>0.55000000000000004</v>
      </c>
      <c r="I58" s="31">
        <v>7.1952145999999999</v>
      </c>
      <c r="J58" s="31"/>
      <c r="K58" s="35"/>
    </row>
    <row r="59" spans="1:11" x14ac:dyDescent="0.25">
      <c r="B59" s="8" t="s">
        <v>2931</v>
      </c>
      <c r="C59" s="57" t="s">
        <v>2932</v>
      </c>
      <c r="D59" s="54" t="s">
        <v>2933</v>
      </c>
      <c r="E59" s="6" t="s">
        <v>658</v>
      </c>
      <c r="F59" s="19">
        <v>100000</v>
      </c>
      <c r="G59" s="24">
        <v>90.33</v>
      </c>
      <c r="H59" s="24">
        <v>0.23</v>
      </c>
      <c r="I59" s="31">
        <v>7.1791260000000001</v>
      </c>
      <c r="J59" s="31"/>
      <c r="K59" s="35"/>
    </row>
    <row r="60" spans="1:11" x14ac:dyDescent="0.25">
      <c r="C60" s="58" t="s">
        <v>174</v>
      </c>
      <c r="D60" s="54"/>
      <c r="E60" s="6"/>
      <c r="F60" s="19"/>
      <c r="G60" s="25">
        <v>3082.54</v>
      </c>
      <c r="H60" s="25">
        <v>8.01</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23</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24</v>
      </c>
      <c r="D73" s="54"/>
      <c r="E73" s="6"/>
      <c r="F73" s="19"/>
      <c r="G73" s="24"/>
      <c r="H73" s="24"/>
      <c r="I73" s="31"/>
      <c r="J73" s="31"/>
      <c r="K73" s="35"/>
    </row>
    <row r="74" spans="1:54" x14ac:dyDescent="0.25">
      <c r="B74" s="8" t="s">
        <v>185</v>
      </c>
      <c r="C74" s="57" t="s">
        <v>186</v>
      </c>
      <c r="D74" s="54"/>
      <c r="E74" s="6"/>
      <c r="F74" s="19"/>
      <c r="G74" s="24">
        <v>23.91</v>
      </c>
      <c r="H74" s="24">
        <v>0.06</v>
      </c>
      <c r="I74" s="31"/>
      <c r="J74" s="31"/>
      <c r="K74" s="35"/>
    </row>
    <row r="75" spans="1:54" x14ac:dyDescent="0.25">
      <c r="C75" s="58" t="s">
        <v>174</v>
      </c>
      <c r="D75" s="54"/>
      <c r="E75" s="6"/>
      <c r="F75" s="19"/>
      <c r="G75" s="25">
        <v>23.91</v>
      </c>
      <c r="H75" s="25">
        <v>0.06</v>
      </c>
      <c r="I75" s="31"/>
      <c r="J75" s="31"/>
      <c r="K75" s="35"/>
    </row>
    <row r="76" spans="1:54" x14ac:dyDescent="0.25">
      <c r="C76" s="57"/>
      <c r="D76" s="54"/>
      <c r="E76" s="6"/>
      <c r="F76" s="19"/>
      <c r="G76" s="24"/>
      <c r="H76" s="24"/>
      <c r="I76" s="31"/>
      <c r="J76" s="31"/>
      <c r="K76" s="35"/>
    </row>
    <row r="77" spans="1:54" x14ac:dyDescent="0.25">
      <c r="A77" s="10"/>
      <c r="B77" s="28"/>
      <c r="C77" s="58" t="s">
        <v>25</v>
      </c>
      <c r="D77" s="54"/>
      <c r="E77" s="6"/>
      <c r="F77" s="19"/>
      <c r="G77" s="24"/>
      <c r="H77" s="24"/>
      <c r="I77" s="31"/>
      <c r="J77" s="31"/>
      <c r="K77" s="35"/>
    </row>
    <row r="78" spans="1:54" s="2" customFormat="1" ht="13.5" x14ac:dyDescent="0.25">
      <c r="A78" s="28"/>
      <c r="B78" s="28"/>
      <c r="C78" s="57" t="s">
        <v>4707</v>
      </c>
      <c r="D78" s="54"/>
      <c r="E78" s="6"/>
      <c r="F78" s="19"/>
      <c r="G78" s="24" t="s">
        <v>2</v>
      </c>
      <c r="H78" s="24" t="s">
        <v>2</v>
      </c>
      <c r="I78" s="31"/>
      <c r="J78" s="31"/>
      <c r="K78" s="35"/>
      <c r="L78" s="3"/>
      <c r="AI78" s="3"/>
      <c r="AV78" s="3"/>
      <c r="AX78" s="3"/>
      <c r="BB78" s="3"/>
    </row>
    <row r="79" spans="1:54" x14ac:dyDescent="0.25">
      <c r="B79" s="8"/>
      <c r="C79" s="57" t="s">
        <v>187</v>
      </c>
      <c r="D79" s="54"/>
      <c r="E79" s="6"/>
      <c r="F79" s="19"/>
      <c r="G79" s="24">
        <v>814.13</v>
      </c>
      <c r="H79" s="24">
        <v>2.13</v>
      </c>
      <c r="I79" s="31"/>
      <c r="J79" s="31"/>
      <c r="K79" s="35"/>
    </row>
    <row r="80" spans="1:54" x14ac:dyDescent="0.25">
      <c r="C80" s="58" t="s">
        <v>174</v>
      </c>
      <c r="D80" s="54"/>
      <c r="E80" s="6"/>
      <c r="F80" s="19"/>
      <c r="G80" s="25">
        <v>814.13</v>
      </c>
      <c r="H80" s="25">
        <v>2.13</v>
      </c>
      <c r="I80" s="31"/>
      <c r="J80" s="31"/>
      <c r="K80" s="35"/>
    </row>
    <row r="81" spans="3:11" x14ac:dyDescent="0.25">
      <c r="C81" s="57"/>
      <c r="D81" s="54"/>
      <c r="E81" s="6"/>
      <c r="F81" s="19"/>
      <c r="G81" s="24"/>
      <c r="H81" s="24"/>
      <c r="I81" s="31"/>
      <c r="J81" s="31"/>
      <c r="K81" s="35"/>
    </row>
    <row r="82" spans="3:11" x14ac:dyDescent="0.25">
      <c r="C82" s="60" t="s">
        <v>188</v>
      </c>
      <c r="D82" s="55"/>
      <c r="E82" s="5"/>
      <c r="F82" s="20"/>
      <c r="G82" s="26">
        <v>38472.22</v>
      </c>
      <c r="H82" s="26">
        <v>100</v>
      </c>
      <c r="I82" s="32"/>
      <c r="J82" s="32"/>
      <c r="K82" s="36"/>
    </row>
    <row r="85" spans="3:11" x14ac:dyDescent="0.25">
      <c r="C85" s="1" t="s">
        <v>189</v>
      </c>
    </row>
    <row r="86" spans="3:11" x14ac:dyDescent="0.25">
      <c r="C86" s="37" t="s">
        <v>190</v>
      </c>
      <c r="D86" s="37"/>
      <c r="E86" s="37"/>
      <c r="F86" s="37"/>
      <c r="G86" s="37"/>
      <c r="H86" s="37"/>
      <c r="I86" s="37"/>
      <c r="J86" s="37"/>
      <c r="K86" s="37"/>
    </row>
    <row r="87" spans="3:11" x14ac:dyDescent="0.25">
      <c r="C87" s="2" t="s">
        <v>191</v>
      </c>
    </row>
    <row r="88" spans="3:11" x14ac:dyDescent="0.25">
      <c r="C88" s="2" t="s">
        <v>192</v>
      </c>
    </row>
    <row r="89" spans="3:11" x14ac:dyDescent="0.25">
      <c r="C89" s="2" t="s">
        <v>193</v>
      </c>
    </row>
    <row r="90" spans="3:11" x14ac:dyDescent="0.25">
      <c r="C90" s="2" t="s">
        <v>194</v>
      </c>
    </row>
    <row r="92" spans="3:11" x14ac:dyDescent="0.25">
      <c r="C92" s="73" t="s">
        <v>4741</v>
      </c>
      <c r="E92" s="73" t="s">
        <v>4742</v>
      </c>
      <c r="F92" s="74"/>
    </row>
    <row r="93" spans="3:11" x14ac:dyDescent="0.25">
      <c r="E93" s="2" t="s">
        <v>4784</v>
      </c>
    </row>
  </sheetData>
  <hyperlinks>
    <hyperlink ref="J2" location="'Index'!A1" display="'Index'!A1" xr:uid="{06C05F64-EA9D-43E9-BF25-EC6AF9A76402}"/>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E76A8-E3A6-459B-9743-D419E5A4ADF2}">
  <sheetPr codeName="Sheet1"/>
  <dimension ref="A1:IV101"/>
  <sheetViews>
    <sheetView showGridLines="0" zoomScale="90" zoomScaleNormal="90" workbookViewId="0">
      <pane ySplit="6" topLeftCell="A9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4361</v>
      </c>
      <c r="J2" s="38" t="s">
        <v>4505</v>
      </c>
    </row>
    <row r="3" spans="1:54" ht="16.5" x14ac:dyDescent="0.3">
      <c r="C3" s="1" t="s">
        <v>28</v>
      </c>
      <c r="D3" s="21" t="s">
        <v>4362</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159379</v>
      </c>
      <c r="G10" s="24">
        <v>2683.23</v>
      </c>
      <c r="H10" s="24">
        <v>13.99</v>
      </c>
      <c r="I10" s="31"/>
      <c r="J10" s="31"/>
      <c r="K10" s="35"/>
    </row>
    <row r="11" spans="1:54" x14ac:dyDescent="0.25">
      <c r="B11" s="8" t="s">
        <v>113</v>
      </c>
      <c r="C11" s="57" t="s">
        <v>114</v>
      </c>
      <c r="D11" s="54" t="s">
        <v>115</v>
      </c>
      <c r="E11" s="6" t="s">
        <v>116</v>
      </c>
      <c r="F11" s="19">
        <v>71628</v>
      </c>
      <c r="G11" s="24">
        <v>2243.2800000000002</v>
      </c>
      <c r="H11" s="24">
        <v>11.69</v>
      </c>
      <c r="I11" s="31"/>
      <c r="J11" s="31"/>
      <c r="K11" s="35"/>
    </row>
    <row r="12" spans="1:54" x14ac:dyDescent="0.25">
      <c r="B12" s="8" t="s">
        <v>48</v>
      </c>
      <c r="C12" s="57" t="s">
        <v>49</v>
      </c>
      <c r="D12" s="54" t="s">
        <v>50</v>
      </c>
      <c r="E12" s="6" t="s">
        <v>43</v>
      </c>
      <c r="F12" s="19">
        <v>148835</v>
      </c>
      <c r="G12" s="24">
        <v>1785.72</v>
      </c>
      <c r="H12" s="24">
        <v>9.31</v>
      </c>
      <c r="I12" s="31"/>
      <c r="J12" s="31"/>
      <c r="K12" s="35"/>
    </row>
    <row r="13" spans="1:54" x14ac:dyDescent="0.25">
      <c r="B13" s="8" t="s">
        <v>44</v>
      </c>
      <c r="C13" s="57" t="s">
        <v>45</v>
      </c>
      <c r="D13" s="54" t="s">
        <v>46</v>
      </c>
      <c r="E13" s="6" t="s">
        <v>47</v>
      </c>
      <c r="F13" s="19">
        <v>76477</v>
      </c>
      <c r="G13" s="24">
        <v>1198.3599999999999</v>
      </c>
      <c r="H13" s="24">
        <v>6.25</v>
      </c>
      <c r="I13" s="31"/>
      <c r="J13" s="31"/>
      <c r="K13" s="35"/>
    </row>
    <row r="14" spans="1:54" x14ac:dyDescent="0.25">
      <c r="B14" s="8" t="s">
        <v>54</v>
      </c>
      <c r="C14" s="57" t="s">
        <v>55</v>
      </c>
      <c r="D14" s="54" t="s">
        <v>56</v>
      </c>
      <c r="E14" s="6" t="s">
        <v>57</v>
      </c>
      <c r="F14" s="19">
        <v>24743</v>
      </c>
      <c r="G14" s="24">
        <v>878.23</v>
      </c>
      <c r="H14" s="24">
        <v>4.58</v>
      </c>
      <c r="I14" s="31"/>
      <c r="J14" s="31"/>
      <c r="K14" s="35"/>
    </row>
    <row r="15" spans="1:54" x14ac:dyDescent="0.25">
      <c r="B15" s="8" t="s">
        <v>65</v>
      </c>
      <c r="C15" s="57" t="s">
        <v>66</v>
      </c>
      <c r="D15" s="54" t="s">
        <v>67</v>
      </c>
      <c r="E15" s="6" t="s">
        <v>47</v>
      </c>
      <c r="F15" s="19">
        <v>21450</v>
      </c>
      <c r="G15" s="24">
        <v>837.61</v>
      </c>
      <c r="H15" s="24">
        <v>4.37</v>
      </c>
      <c r="I15" s="31"/>
      <c r="J15" s="31"/>
      <c r="K15" s="35"/>
    </row>
    <row r="16" spans="1:54" x14ac:dyDescent="0.25">
      <c r="B16" s="8" t="s">
        <v>247</v>
      </c>
      <c r="C16" s="57" t="s">
        <v>248</v>
      </c>
      <c r="D16" s="54" t="s">
        <v>249</v>
      </c>
      <c r="E16" s="6" t="s">
        <v>82</v>
      </c>
      <c r="F16" s="19">
        <v>195620</v>
      </c>
      <c r="G16" s="24">
        <v>831.19</v>
      </c>
      <c r="H16" s="24">
        <v>4.33</v>
      </c>
      <c r="I16" s="31"/>
      <c r="J16" s="31"/>
      <c r="K16" s="35"/>
    </row>
    <row r="17" spans="2:11" x14ac:dyDescent="0.25">
      <c r="B17" s="8" t="s">
        <v>263</v>
      </c>
      <c r="C17" s="57" t="s">
        <v>264</v>
      </c>
      <c r="D17" s="54" t="s">
        <v>265</v>
      </c>
      <c r="E17" s="6" t="s">
        <v>253</v>
      </c>
      <c r="F17" s="19">
        <v>56463</v>
      </c>
      <c r="G17" s="24">
        <v>816.09</v>
      </c>
      <c r="H17" s="24">
        <v>4.25</v>
      </c>
      <c r="I17" s="31"/>
      <c r="J17" s="31"/>
      <c r="K17" s="35"/>
    </row>
    <row r="18" spans="2:11" x14ac:dyDescent="0.25">
      <c r="B18" s="8" t="s">
        <v>51</v>
      </c>
      <c r="C18" s="57" t="s">
        <v>52</v>
      </c>
      <c r="D18" s="54" t="s">
        <v>53</v>
      </c>
      <c r="E18" s="6" t="s">
        <v>43</v>
      </c>
      <c r="F18" s="19">
        <v>59504</v>
      </c>
      <c r="G18" s="24">
        <v>753.14</v>
      </c>
      <c r="H18" s="24">
        <v>3.93</v>
      </c>
      <c r="I18" s="31"/>
      <c r="J18" s="31"/>
      <c r="K18" s="35"/>
    </row>
    <row r="19" spans="2:11" x14ac:dyDescent="0.25">
      <c r="B19" s="8" t="s">
        <v>68</v>
      </c>
      <c r="C19" s="57" t="s">
        <v>69</v>
      </c>
      <c r="D19" s="54" t="s">
        <v>70</v>
      </c>
      <c r="E19" s="6" t="s">
        <v>43</v>
      </c>
      <c r="F19" s="19">
        <v>81258</v>
      </c>
      <c r="G19" s="24">
        <v>689.76</v>
      </c>
      <c r="H19" s="24">
        <v>3.6</v>
      </c>
      <c r="I19" s="31"/>
      <c r="J19" s="31"/>
      <c r="K19" s="35"/>
    </row>
    <row r="20" spans="2:11" x14ac:dyDescent="0.25">
      <c r="B20" s="8" t="s">
        <v>58</v>
      </c>
      <c r="C20" s="57" t="s">
        <v>59</v>
      </c>
      <c r="D20" s="54" t="s">
        <v>60</v>
      </c>
      <c r="E20" s="6" t="s">
        <v>43</v>
      </c>
      <c r="F20" s="19">
        <v>31148</v>
      </c>
      <c r="G20" s="24">
        <v>561.6</v>
      </c>
      <c r="H20" s="24">
        <v>2.93</v>
      </c>
      <c r="I20" s="31"/>
      <c r="J20" s="31"/>
      <c r="K20" s="35"/>
    </row>
    <row r="21" spans="2:11" x14ac:dyDescent="0.25">
      <c r="B21" s="8" t="s">
        <v>387</v>
      </c>
      <c r="C21" s="57" t="s">
        <v>388</v>
      </c>
      <c r="D21" s="54" t="s">
        <v>389</v>
      </c>
      <c r="E21" s="6" t="s">
        <v>74</v>
      </c>
      <c r="F21" s="19">
        <v>18695</v>
      </c>
      <c r="G21" s="24">
        <v>536.21</v>
      </c>
      <c r="H21" s="24">
        <v>2.8</v>
      </c>
      <c r="I21" s="31"/>
      <c r="J21" s="31"/>
      <c r="K21" s="35"/>
    </row>
    <row r="22" spans="2:11" x14ac:dyDescent="0.25">
      <c r="B22" s="8" t="s">
        <v>79</v>
      </c>
      <c r="C22" s="57" t="s">
        <v>80</v>
      </c>
      <c r="D22" s="54" t="s">
        <v>81</v>
      </c>
      <c r="E22" s="6" t="s">
        <v>82</v>
      </c>
      <c r="F22" s="19">
        <v>18905</v>
      </c>
      <c r="G22" s="24">
        <v>467.94</v>
      </c>
      <c r="H22" s="24">
        <v>2.44</v>
      </c>
      <c r="I22" s="31"/>
      <c r="J22" s="31"/>
      <c r="K22" s="35"/>
    </row>
    <row r="23" spans="2:11" x14ac:dyDescent="0.25">
      <c r="B23" s="8" t="s">
        <v>529</v>
      </c>
      <c r="C23" s="57" t="s">
        <v>530</v>
      </c>
      <c r="D23" s="54" t="s">
        <v>531</v>
      </c>
      <c r="E23" s="6" t="s">
        <v>78</v>
      </c>
      <c r="F23" s="19">
        <v>5899</v>
      </c>
      <c r="G23" s="24">
        <v>419.76</v>
      </c>
      <c r="H23" s="24">
        <v>2.19</v>
      </c>
      <c r="I23" s="31"/>
      <c r="J23" s="31"/>
      <c r="K23" s="35"/>
    </row>
    <row r="24" spans="2:11" x14ac:dyDescent="0.25">
      <c r="B24" s="8" t="s">
        <v>983</v>
      </c>
      <c r="C24" s="57" t="s">
        <v>984</v>
      </c>
      <c r="D24" s="54" t="s">
        <v>985</v>
      </c>
      <c r="E24" s="6" t="s">
        <v>123</v>
      </c>
      <c r="F24" s="19">
        <v>100605</v>
      </c>
      <c r="G24" s="24">
        <v>380.64</v>
      </c>
      <c r="H24" s="24">
        <v>1.98</v>
      </c>
      <c r="I24" s="31"/>
      <c r="J24" s="31"/>
      <c r="K24" s="35"/>
    </row>
    <row r="25" spans="2:11" x14ac:dyDescent="0.25">
      <c r="B25" s="8" t="s">
        <v>434</v>
      </c>
      <c r="C25" s="57" t="s">
        <v>435</v>
      </c>
      <c r="D25" s="54" t="s">
        <v>436</v>
      </c>
      <c r="E25" s="6" t="s">
        <v>74</v>
      </c>
      <c r="F25" s="19">
        <v>37299</v>
      </c>
      <c r="G25" s="24">
        <v>369.3</v>
      </c>
      <c r="H25" s="24">
        <v>1.93</v>
      </c>
      <c r="I25" s="31"/>
      <c r="J25" s="31"/>
      <c r="K25" s="35"/>
    </row>
    <row r="26" spans="2:11" x14ac:dyDescent="0.25">
      <c r="B26" s="8" t="s">
        <v>357</v>
      </c>
      <c r="C26" s="57" t="s">
        <v>358</v>
      </c>
      <c r="D26" s="54" t="s">
        <v>359</v>
      </c>
      <c r="E26" s="6" t="s">
        <v>112</v>
      </c>
      <c r="F26" s="19">
        <v>22861</v>
      </c>
      <c r="G26" s="24">
        <v>348.04</v>
      </c>
      <c r="H26" s="24">
        <v>1.81</v>
      </c>
      <c r="I26" s="31"/>
      <c r="J26" s="31"/>
      <c r="K26" s="35"/>
    </row>
    <row r="27" spans="2:11" x14ac:dyDescent="0.25">
      <c r="B27" s="8" t="s">
        <v>71</v>
      </c>
      <c r="C27" s="57" t="s">
        <v>72</v>
      </c>
      <c r="D27" s="54" t="s">
        <v>73</v>
      </c>
      <c r="E27" s="6" t="s">
        <v>74</v>
      </c>
      <c r="F27" s="19">
        <v>2796</v>
      </c>
      <c r="G27" s="24">
        <v>336.55</v>
      </c>
      <c r="H27" s="24">
        <v>1.75</v>
      </c>
      <c r="I27" s="31"/>
      <c r="J27" s="31"/>
      <c r="K27" s="35"/>
    </row>
    <row r="28" spans="2:11" x14ac:dyDescent="0.25">
      <c r="B28" s="8" t="s">
        <v>339</v>
      </c>
      <c r="C28" s="57" t="s">
        <v>340</v>
      </c>
      <c r="D28" s="54" t="s">
        <v>341</v>
      </c>
      <c r="E28" s="6" t="s">
        <v>47</v>
      </c>
      <c r="F28" s="19">
        <v>22410</v>
      </c>
      <c r="G28" s="24">
        <v>327.10000000000002</v>
      </c>
      <c r="H28" s="24">
        <v>1.71</v>
      </c>
      <c r="I28" s="31"/>
      <c r="J28" s="31"/>
      <c r="K28" s="35"/>
    </row>
    <row r="29" spans="2:11" x14ac:dyDescent="0.25">
      <c r="B29" s="8" t="s">
        <v>120</v>
      </c>
      <c r="C29" s="57" t="s">
        <v>121</v>
      </c>
      <c r="D29" s="54" t="s">
        <v>122</v>
      </c>
      <c r="E29" s="6" t="s">
        <v>123</v>
      </c>
      <c r="F29" s="19">
        <v>96497</v>
      </c>
      <c r="G29" s="24">
        <v>319.20999999999998</v>
      </c>
      <c r="H29" s="24">
        <v>1.66</v>
      </c>
      <c r="I29" s="31"/>
      <c r="J29" s="31"/>
      <c r="K29" s="35"/>
    </row>
    <row r="30" spans="2:11" x14ac:dyDescent="0.25">
      <c r="B30" s="8" t="s">
        <v>291</v>
      </c>
      <c r="C30" s="57" t="s">
        <v>292</v>
      </c>
      <c r="D30" s="54" t="s">
        <v>293</v>
      </c>
      <c r="E30" s="6" t="s">
        <v>195</v>
      </c>
      <c r="F30" s="19">
        <v>174454</v>
      </c>
      <c r="G30" s="24">
        <v>303.55</v>
      </c>
      <c r="H30" s="24">
        <v>1.58</v>
      </c>
      <c r="I30" s="31"/>
      <c r="J30" s="31"/>
      <c r="K30" s="35"/>
    </row>
    <row r="31" spans="2:11" x14ac:dyDescent="0.25">
      <c r="B31" s="8" t="s">
        <v>774</v>
      </c>
      <c r="C31" s="57" t="s">
        <v>775</v>
      </c>
      <c r="D31" s="54" t="s">
        <v>776</v>
      </c>
      <c r="E31" s="6" t="s">
        <v>134</v>
      </c>
      <c r="F31" s="19">
        <v>8835</v>
      </c>
      <c r="G31" s="24">
        <v>300.93</v>
      </c>
      <c r="H31" s="24">
        <v>1.57</v>
      </c>
      <c r="I31" s="31"/>
      <c r="J31" s="31"/>
      <c r="K31" s="35"/>
    </row>
    <row r="32" spans="2:11" x14ac:dyDescent="0.25">
      <c r="B32" s="8" t="s">
        <v>61</v>
      </c>
      <c r="C32" s="57" t="s">
        <v>62</v>
      </c>
      <c r="D32" s="54" t="s">
        <v>63</v>
      </c>
      <c r="E32" s="6" t="s">
        <v>64</v>
      </c>
      <c r="F32" s="19">
        <v>2445</v>
      </c>
      <c r="G32" s="24">
        <v>285.12</v>
      </c>
      <c r="H32" s="24">
        <v>1.49</v>
      </c>
      <c r="I32" s="31"/>
      <c r="J32" s="31"/>
      <c r="K32" s="35"/>
    </row>
    <row r="33" spans="2:11" x14ac:dyDescent="0.25">
      <c r="B33" s="8" t="s">
        <v>798</v>
      </c>
      <c r="C33" s="57" t="s">
        <v>799</v>
      </c>
      <c r="D33" s="54" t="s">
        <v>800</v>
      </c>
      <c r="E33" s="6" t="s">
        <v>134</v>
      </c>
      <c r="F33" s="19">
        <v>9546</v>
      </c>
      <c r="G33" s="24">
        <v>278.49</v>
      </c>
      <c r="H33" s="24">
        <v>1.45</v>
      </c>
      <c r="I33" s="31"/>
      <c r="J33" s="31"/>
      <c r="K33" s="35"/>
    </row>
    <row r="34" spans="2:11" x14ac:dyDescent="0.25">
      <c r="B34" s="8" t="s">
        <v>986</v>
      </c>
      <c r="C34" s="57" t="s">
        <v>987</v>
      </c>
      <c r="D34" s="54" t="s">
        <v>988</v>
      </c>
      <c r="E34" s="6" t="s">
        <v>558</v>
      </c>
      <c r="F34" s="19">
        <v>15551</v>
      </c>
      <c r="G34" s="24">
        <v>229.75</v>
      </c>
      <c r="H34" s="24">
        <v>1.2</v>
      </c>
      <c r="I34" s="31"/>
      <c r="J34" s="31"/>
      <c r="K34" s="35"/>
    </row>
    <row r="35" spans="2:11" x14ac:dyDescent="0.25">
      <c r="B35" s="8" t="s">
        <v>993</v>
      </c>
      <c r="C35" s="57" t="s">
        <v>994</v>
      </c>
      <c r="D35" s="54" t="s">
        <v>995</v>
      </c>
      <c r="E35" s="6" t="s">
        <v>43</v>
      </c>
      <c r="F35" s="19">
        <v>14009</v>
      </c>
      <c r="G35" s="24">
        <v>205.06</v>
      </c>
      <c r="H35" s="24">
        <v>1.07</v>
      </c>
      <c r="I35" s="31"/>
      <c r="J35" s="31"/>
      <c r="K35" s="35"/>
    </row>
    <row r="36" spans="2:11" x14ac:dyDescent="0.25">
      <c r="B36" s="8" t="s">
        <v>512</v>
      </c>
      <c r="C36" s="57" t="s">
        <v>513</v>
      </c>
      <c r="D36" s="54" t="s">
        <v>514</v>
      </c>
      <c r="E36" s="6" t="s">
        <v>173</v>
      </c>
      <c r="F36" s="19">
        <v>7554</v>
      </c>
      <c r="G36" s="24">
        <v>192.82</v>
      </c>
      <c r="H36" s="24">
        <v>1.01</v>
      </c>
      <c r="I36" s="31"/>
      <c r="J36" s="31"/>
      <c r="K36" s="35"/>
    </row>
    <row r="37" spans="2:11" x14ac:dyDescent="0.25">
      <c r="B37" s="8" t="s">
        <v>407</v>
      </c>
      <c r="C37" s="57" t="s">
        <v>408</v>
      </c>
      <c r="D37" s="54" t="s">
        <v>409</v>
      </c>
      <c r="E37" s="6" t="s">
        <v>47</v>
      </c>
      <c r="F37" s="19">
        <v>13444</v>
      </c>
      <c r="G37" s="24">
        <v>192.28</v>
      </c>
      <c r="H37" s="24">
        <v>1</v>
      </c>
      <c r="I37" s="31"/>
      <c r="J37" s="31"/>
      <c r="K37" s="35"/>
    </row>
    <row r="38" spans="2:11" x14ac:dyDescent="0.25">
      <c r="B38" s="8" t="s">
        <v>996</v>
      </c>
      <c r="C38" s="57" t="s">
        <v>997</v>
      </c>
      <c r="D38" s="54" t="s">
        <v>998</v>
      </c>
      <c r="E38" s="6" t="s">
        <v>195</v>
      </c>
      <c r="F38" s="19">
        <v>20195</v>
      </c>
      <c r="G38" s="24">
        <v>188.11</v>
      </c>
      <c r="H38" s="24">
        <v>0.98</v>
      </c>
      <c r="I38" s="31"/>
      <c r="J38" s="31"/>
      <c r="K38" s="35"/>
    </row>
    <row r="39" spans="2:11" x14ac:dyDescent="0.25">
      <c r="B39" s="8" t="s">
        <v>999</v>
      </c>
      <c r="C39" s="57" t="s">
        <v>1000</v>
      </c>
      <c r="D39" s="54" t="s">
        <v>1001</v>
      </c>
      <c r="E39" s="6" t="s">
        <v>78</v>
      </c>
      <c r="F39" s="19">
        <v>10134</v>
      </c>
      <c r="G39" s="24">
        <v>160.91</v>
      </c>
      <c r="H39" s="24">
        <v>0.84</v>
      </c>
      <c r="I39" s="31"/>
      <c r="J39" s="31"/>
      <c r="K39" s="35"/>
    </row>
    <row r="40" spans="2:11" x14ac:dyDescent="0.25">
      <c r="C40" s="58" t="s">
        <v>174</v>
      </c>
      <c r="D40" s="54"/>
      <c r="E40" s="6"/>
      <c r="F40" s="19"/>
      <c r="G40" s="25">
        <v>19119.98</v>
      </c>
      <c r="H40" s="25">
        <v>99.69</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185</v>
      </c>
      <c r="C82" s="57" t="s">
        <v>186</v>
      </c>
      <c r="D82" s="54"/>
      <c r="E82" s="6"/>
      <c r="F82" s="19"/>
      <c r="G82" s="24">
        <v>25.67</v>
      </c>
      <c r="H82" s="24">
        <v>0.13</v>
      </c>
      <c r="I82" s="31"/>
      <c r="J82" s="31"/>
      <c r="K82" s="35"/>
    </row>
    <row r="83" spans="1:54" x14ac:dyDescent="0.25">
      <c r="C83" s="58" t="s">
        <v>174</v>
      </c>
      <c r="D83" s="54"/>
      <c r="E83" s="6"/>
      <c r="F83" s="19"/>
      <c r="G83" s="25">
        <v>25.67</v>
      </c>
      <c r="H83" s="25">
        <v>0.13</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4707</v>
      </c>
      <c r="D86" s="54"/>
      <c r="E86" s="6"/>
      <c r="F86" s="19"/>
      <c r="G86" s="24" t="s">
        <v>2</v>
      </c>
      <c r="H86" s="24" t="s">
        <v>2</v>
      </c>
      <c r="I86" s="31"/>
      <c r="J86" s="31"/>
      <c r="K86" s="35"/>
      <c r="L86" s="3"/>
      <c r="AI86" s="3"/>
      <c r="AV86" s="3"/>
      <c r="AX86" s="3"/>
      <c r="BB86" s="3"/>
    </row>
    <row r="87" spans="1:54" x14ac:dyDescent="0.25">
      <c r="B87" s="8"/>
      <c r="C87" s="57" t="s">
        <v>187</v>
      </c>
      <c r="D87" s="54"/>
      <c r="E87" s="6"/>
      <c r="F87" s="19"/>
      <c r="G87" s="24">
        <v>36.71</v>
      </c>
      <c r="H87" s="24">
        <v>0.18</v>
      </c>
      <c r="I87" s="31"/>
      <c r="J87" s="31"/>
      <c r="K87" s="35"/>
    </row>
    <row r="88" spans="1:54" x14ac:dyDescent="0.25">
      <c r="C88" s="58" t="s">
        <v>174</v>
      </c>
      <c r="D88" s="54"/>
      <c r="E88" s="6"/>
      <c r="F88" s="19"/>
      <c r="G88" s="25">
        <v>36.71</v>
      </c>
      <c r="H88" s="25">
        <v>0.18</v>
      </c>
      <c r="I88" s="31"/>
      <c r="J88" s="31"/>
      <c r="K88" s="35"/>
    </row>
    <row r="89" spans="1:54" x14ac:dyDescent="0.25">
      <c r="C89" s="57"/>
      <c r="D89" s="54"/>
      <c r="E89" s="6"/>
      <c r="F89" s="19"/>
      <c r="G89" s="24"/>
      <c r="H89" s="24"/>
      <c r="I89" s="31"/>
      <c r="J89" s="31"/>
      <c r="K89" s="35"/>
    </row>
    <row r="90" spans="1:54" x14ac:dyDescent="0.25">
      <c r="C90" s="60" t="s">
        <v>188</v>
      </c>
      <c r="D90" s="55"/>
      <c r="E90" s="5"/>
      <c r="F90" s="20"/>
      <c r="G90" s="26">
        <v>19182.36</v>
      </c>
      <c r="H90" s="26">
        <v>100</v>
      </c>
      <c r="I90" s="32"/>
      <c r="J90" s="32"/>
      <c r="K90" s="36"/>
    </row>
    <row r="93" spans="1:54" x14ac:dyDescent="0.25">
      <c r="C93" s="1" t="s">
        <v>189</v>
      </c>
    </row>
    <row r="94" spans="1:54" x14ac:dyDescent="0.25">
      <c r="C94" s="37" t="s">
        <v>190</v>
      </c>
      <c r="D94" s="37"/>
      <c r="E94" s="37"/>
      <c r="F94" s="37"/>
      <c r="G94" s="37"/>
      <c r="H94" s="37"/>
      <c r="I94" s="37"/>
      <c r="J94" s="37"/>
      <c r="K94" s="37"/>
    </row>
    <row r="95" spans="1:54" x14ac:dyDescent="0.25">
      <c r="C95" s="2" t="s">
        <v>191</v>
      </c>
    </row>
    <row r="96" spans="1:54" x14ac:dyDescent="0.25">
      <c r="C96" s="2" t="s">
        <v>192</v>
      </c>
    </row>
    <row r="97" spans="3:6" x14ac:dyDescent="0.25">
      <c r="C97" s="2" t="s">
        <v>193</v>
      </c>
    </row>
    <row r="98" spans="3:6" x14ac:dyDescent="0.25">
      <c r="C98" s="2" t="s">
        <v>194</v>
      </c>
    </row>
    <row r="100" spans="3:6" x14ac:dyDescent="0.25">
      <c r="C100" s="73" t="s">
        <v>4741</v>
      </c>
      <c r="E100" s="73" t="s">
        <v>4742</v>
      </c>
      <c r="F100" s="74"/>
    </row>
    <row r="101" spans="3:6" x14ac:dyDescent="0.25">
      <c r="E101" s="2" t="s">
        <v>4773</v>
      </c>
    </row>
  </sheetData>
  <hyperlinks>
    <hyperlink ref="J2" location="'Index'!A1" display="'Index'!A1" xr:uid="{BD8B869D-BAEF-41D1-9D70-441F716CAB29}"/>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3AEA1-DE6E-42B3-9F89-EA0C2879456A}">
  <sheetPr codeName="Sheet1"/>
  <dimension ref="A1:IV71"/>
  <sheetViews>
    <sheetView showGridLines="0" zoomScale="90" zoomScaleNormal="90" workbookViewId="0">
      <pane ySplit="6" topLeftCell="A6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4363</v>
      </c>
      <c r="J2" s="38" t="s">
        <v>4505</v>
      </c>
    </row>
    <row r="3" spans="1:54" ht="16.5" x14ac:dyDescent="0.3">
      <c r="C3" s="1" t="s">
        <v>28</v>
      </c>
      <c r="D3" s="21" t="s">
        <v>4364</v>
      </c>
      <c r="F3" s="71" t="s">
        <v>4727</v>
      </c>
      <c r="G3" s="13" t="s">
        <v>4728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185</v>
      </c>
      <c r="C52" s="57" t="s">
        <v>186</v>
      </c>
      <c r="D52" s="54"/>
      <c r="E52" s="6"/>
      <c r="F52" s="19"/>
      <c r="G52" s="24">
        <v>2719.14</v>
      </c>
      <c r="H52" s="24">
        <v>100.03</v>
      </c>
      <c r="I52" s="31"/>
      <c r="J52" s="31"/>
      <c r="K52" s="35"/>
    </row>
    <row r="53" spans="1:54" x14ac:dyDescent="0.25">
      <c r="C53" s="58" t="s">
        <v>174</v>
      </c>
      <c r="D53" s="54"/>
      <c r="E53" s="6"/>
      <c r="F53" s="19"/>
      <c r="G53" s="25">
        <v>2719.14</v>
      </c>
      <c r="H53" s="25">
        <v>100.03</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4707</v>
      </c>
      <c r="D56" s="54"/>
      <c r="E56" s="6"/>
      <c r="F56" s="19"/>
      <c r="G56" s="24" t="s">
        <v>2</v>
      </c>
      <c r="H56" s="24" t="s">
        <v>2</v>
      </c>
      <c r="I56" s="31"/>
      <c r="J56" s="31"/>
      <c r="K56" s="35"/>
      <c r="L56" s="3"/>
      <c r="AI56" s="3"/>
      <c r="AV56" s="3"/>
      <c r="AX56" s="3"/>
      <c r="BB56" s="3"/>
    </row>
    <row r="57" spans="1:54" x14ac:dyDescent="0.25">
      <c r="B57" s="8"/>
      <c r="C57" s="57" t="s">
        <v>187</v>
      </c>
      <c r="D57" s="54"/>
      <c r="E57" s="6"/>
      <c r="F57" s="19"/>
      <c r="G57" s="24">
        <v>-0.72</v>
      </c>
      <c r="H57" s="24">
        <v>-0.03</v>
      </c>
      <c r="I57" s="31"/>
      <c r="J57" s="31"/>
      <c r="K57" s="35"/>
    </row>
    <row r="58" spans="1:54" x14ac:dyDescent="0.25">
      <c r="C58" s="58" t="s">
        <v>174</v>
      </c>
      <c r="D58" s="54"/>
      <c r="E58" s="6"/>
      <c r="F58" s="19"/>
      <c r="G58" s="25">
        <v>-0.72</v>
      </c>
      <c r="H58" s="25">
        <v>-0.03</v>
      </c>
      <c r="I58" s="31"/>
      <c r="J58" s="31"/>
      <c r="K58" s="35"/>
    </row>
    <row r="59" spans="1:54" x14ac:dyDescent="0.25">
      <c r="C59" s="57"/>
      <c r="D59" s="54"/>
      <c r="E59" s="6"/>
      <c r="F59" s="19"/>
      <c r="G59" s="24"/>
      <c r="H59" s="24"/>
      <c r="I59" s="31"/>
      <c r="J59" s="31"/>
      <c r="K59" s="35"/>
    </row>
    <row r="60" spans="1:54" x14ac:dyDescent="0.25">
      <c r="C60" s="60" t="s">
        <v>188</v>
      </c>
      <c r="D60" s="55"/>
      <c r="E60" s="5"/>
      <c r="F60" s="20"/>
      <c r="G60" s="26">
        <v>2718.42</v>
      </c>
      <c r="H60" s="26">
        <v>100</v>
      </c>
      <c r="I60" s="32"/>
      <c r="J60" s="32"/>
      <c r="K60" s="36"/>
    </row>
    <row r="63" spans="1:54" x14ac:dyDescent="0.25">
      <c r="C63" s="1" t="s">
        <v>189</v>
      </c>
    </row>
    <row r="64" spans="1:54" x14ac:dyDescent="0.25">
      <c r="C64" s="37" t="s">
        <v>190</v>
      </c>
      <c r="D64" s="37"/>
      <c r="E64" s="37"/>
      <c r="F64" s="37"/>
      <c r="G64" s="37"/>
      <c r="H64" s="37"/>
      <c r="I64" s="37"/>
      <c r="J64" s="37"/>
      <c r="K64" s="37"/>
    </row>
    <row r="65" spans="3:6" x14ac:dyDescent="0.25">
      <c r="C65" s="2" t="s">
        <v>191</v>
      </c>
    </row>
    <row r="66" spans="3:6" x14ac:dyDescent="0.25">
      <c r="C66" s="2" t="s">
        <v>192</v>
      </c>
    </row>
    <row r="67" spans="3:6" x14ac:dyDescent="0.25">
      <c r="C67" s="2" t="s">
        <v>193</v>
      </c>
    </row>
    <row r="68" spans="3:6" x14ac:dyDescent="0.25">
      <c r="C68" s="2" t="s">
        <v>194</v>
      </c>
    </row>
    <row r="70" spans="3:6" x14ac:dyDescent="0.25">
      <c r="C70" s="73" t="s">
        <v>4741</v>
      </c>
      <c r="E70" s="73" t="s">
        <v>4742</v>
      </c>
      <c r="F70" s="74"/>
    </row>
    <row r="71" spans="3:6" x14ac:dyDescent="0.25">
      <c r="E71" s="2" t="s">
        <v>4801</v>
      </c>
    </row>
  </sheetData>
  <hyperlinks>
    <hyperlink ref="J2" location="'Index'!A1" display="'Index'!A1" xr:uid="{BD962F96-EF2C-45DA-A94A-9FACDEA3664E}"/>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05121-A6D2-434D-A43B-106031639350}">
  <sheetPr codeName="Sheet1"/>
  <dimension ref="A1:IV121"/>
  <sheetViews>
    <sheetView showGridLines="0" zoomScale="90" zoomScaleNormal="90" workbookViewId="0">
      <pane ySplit="6" topLeftCell="A11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4365</v>
      </c>
      <c r="J2" s="38" t="s">
        <v>4505</v>
      </c>
    </row>
    <row r="3" spans="1:54" ht="16.5" x14ac:dyDescent="0.3">
      <c r="C3" s="1" t="s">
        <v>28</v>
      </c>
      <c r="D3" s="21" t="s">
        <v>4366</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113</v>
      </c>
      <c r="C10" s="57" t="s">
        <v>114</v>
      </c>
      <c r="D10" s="54" t="s">
        <v>115</v>
      </c>
      <c r="E10" s="6" t="s">
        <v>116</v>
      </c>
      <c r="F10" s="19">
        <v>68527</v>
      </c>
      <c r="G10" s="24">
        <v>2145.44</v>
      </c>
      <c r="H10" s="24">
        <v>2.12</v>
      </c>
      <c r="I10" s="31"/>
      <c r="J10" s="31"/>
      <c r="K10" s="35"/>
    </row>
    <row r="11" spans="1:54" x14ac:dyDescent="0.25">
      <c r="B11" s="8" t="s">
        <v>61</v>
      </c>
      <c r="C11" s="57" t="s">
        <v>62</v>
      </c>
      <c r="D11" s="54" t="s">
        <v>63</v>
      </c>
      <c r="E11" s="6" t="s">
        <v>64</v>
      </c>
      <c r="F11" s="19">
        <v>18375</v>
      </c>
      <c r="G11" s="24">
        <v>2143.98</v>
      </c>
      <c r="H11" s="24">
        <v>2.12</v>
      </c>
      <c r="I11" s="31"/>
      <c r="J11" s="31"/>
      <c r="K11" s="35"/>
    </row>
    <row r="12" spans="1:54" x14ac:dyDescent="0.25">
      <c r="B12" s="8" t="s">
        <v>216</v>
      </c>
      <c r="C12" s="57" t="s">
        <v>217</v>
      </c>
      <c r="D12" s="54" t="s">
        <v>218</v>
      </c>
      <c r="E12" s="6" t="s">
        <v>64</v>
      </c>
      <c r="F12" s="19">
        <v>79181</v>
      </c>
      <c r="G12" s="24">
        <v>2114.4899999999998</v>
      </c>
      <c r="H12" s="24">
        <v>2.09</v>
      </c>
      <c r="I12" s="31"/>
      <c r="J12" s="31"/>
      <c r="K12" s="35"/>
    </row>
    <row r="13" spans="1:54" x14ac:dyDescent="0.25">
      <c r="B13" s="8" t="s">
        <v>1009</v>
      </c>
      <c r="C13" s="57" t="s">
        <v>1010</v>
      </c>
      <c r="D13" s="54" t="s">
        <v>1011</v>
      </c>
      <c r="E13" s="6" t="s">
        <v>112</v>
      </c>
      <c r="F13" s="19">
        <v>32787</v>
      </c>
      <c r="G13" s="24">
        <v>2099.14</v>
      </c>
      <c r="H13" s="24">
        <v>2.08</v>
      </c>
      <c r="I13" s="31"/>
      <c r="J13" s="31"/>
      <c r="K13" s="35"/>
    </row>
    <row r="14" spans="1:54" x14ac:dyDescent="0.25">
      <c r="B14" s="8" t="s">
        <v>276</v>
      </c>
      <c r="C14" s="57" t="s">
        <v>277</v>
      </c>
      <c r="D14" s="54" t="s">
        <v>278</v>
      </c>
      <c r="E14" s="6" t="s">
        <v>47</v>
      </c>
      <c r="F14" s="19">
        <v>38896</v>
      </c>
      <c r="G14" s="24">
        <v>2094.5700000000002</v>
      </c>
      <c r="H14" s="24">
        <v>2.0699999999999998</v>
      </c>
      <c r="I14" s="31"/>
      <c r="J14" s="31"/>
      <c r="K14" s="35"/>
    </row>
    <row r="15" spans="1:54" x14ac:dyDescent="0.25">
      <c r="B15" s="8" t="s">
        <v>983</v>
      </c>
      <c r="C15" s="57" t="s">
        <v>984</v>
      </c>
      <c r="D15" s="54" t="s">
        <v>985</v>
      </c>
      <c r="E15" s="6" t="s">
        <v>123</v>
      </c>
      <c r="F15" s="19">
        <v>552292</v>
      </c>
      <c r="G15" s="24">
        <v>2089.6</v>
      </c>
      <c r="H15" s="24">
        <v>2.0699999999999998</v>
      </c>
      <c r="I15" s="31"/>
      <c r="J15" s="31"/>
      <c r="K15" s="35"/>
    </row>
    <row r="16" spans="1:54" x14ac:dyDescent="0.25">
      <c r="B16" s="8" t="s">
        <v>434</v>
      </c>
      <c r="C16" s="57" t="s">
        <v>435</v>
      </c>
      <c r="D16" s="54" t="s">
        <v>436</v>
      </c>
      <c r="E16" s="6" t="s">
        <v>74</v>
      </c>
      <c r="F16" s="19">
        <v>208686</v>
      </c>
      <c r="G16" s="24">
        <v>2065.4699999999998</v>
      </c>
      <c r="H16" s="24">
        <v>2.0499999999999998</v>
      </c>
      <c r="I16" s="31"/>
      <c r="J16" s="31"/>
      <c r="K16" s="35"/>
    </row>
    <row r="17" spans="2:11" x14ac:dyDescent="0.25">
      <c r="B17" s="8" t="s">
        <v>342</v>
      </c>
      <c r="C17" s="57" t="s">
        <v>343</v>
      </c>
      <c r="D17" s="54" t="s">
        <v>344</v>
      </c>
      <c r="E17" s="6" t="s">
        <v>47</v>
      </c>
      <c r="F17" s="19">
        <v>401117</v>
      </c>
      <c r="G17" s="24">
        <v>2065.15</v>
      </c>
      <c r="H17" s="24">
        <v>2.0499999999999998</v>
      </c>
      <c r="I17" s="31"/>
      <c r="J17" s="31"/>
      <c r="K17" s="35"/>
    </row>
    <row r="18" spans="2:11" x14ac:dyDescent="0.25">
      <c r="B18" s="8" t="s">
        <v>394</v>
      </c>
      <c r="C18" s="57" t="s">
        <v>395</v>
      </c>
      <c r="D18" s="54" t="s">
        <v>396</v>
      </c>
      <c r="E18" s="6" t="s">
        <v>397</v>
      </c>
      <c r="F18" s="19">
        <v>746423</v>
      </c>
      <c r="G18" s="24">
        <v>2046.69</v>
      </c>
      <c r="H18" s="24">
        <v>2.0299999999999998</v>
      </c>
      <c r="I18" s="31"/>
      <c r="J18" s="31"/>
      <c r="K18" s="35"/>
    </row>
    <row r="19" spans="2:11" x14ac:dyDescent="0.25">
      <c r="B19" s="8" t="s">
        <v>416</v>
      </c>
      <c r="C19" s="57" t="s">
        <v>417</v>
      </c>
      <c r="D19" s="54" t="s">
        <v>418</v>
      </c>
      <c r="E19" s="6" t="s">
        <v>116</v>
      </c>
      <c r="F19" s="19">
        <v>672612</v>
      </c>
      <c r="G19" s="24">
        <v>2044.4</v>
      </c>
      <c r="H19" s="24">
        <v>2.02</v>
      </c>
      <c r="I19" s="31"/>
      <c r="J19" s="31"/>
      <c r="K19" s="35"/>
    </row>
    <row r="20" spans="2:11" x14ac:dyDescent="0.25">
      <c r="B20" s="8" t="s">
        <v>170</v>
      </c>
      <c r="C20" s="57" t="s">
        <v>171</v>
      </c>
      <c r="D20" s="54" t="s">
        <v>172</v>
      </c>
      <c r="E20" s="6" t="s">
        <v>173</v>
      </c>
      <c r="F20" s="19">
        <v>37237</v>
      </c>
      <c r="G20" s="24">
        <v>2038.93</v>
      </c>
      <c r="H20" s="24">
        <v>2.02</v>
      </c>
      <c r="I20" s="31"/>
      <c r="J20" s="31"/>
      <c r="K20" s="35"/>
    </row>
    <row r="21" spans="2:11" x14ac:dyDescent="0.25">
      <c r="B21" s="8" t="s">
        <v>263</v>
      </c>
      <c r="C21" s="57" t="s">
        <v>264</v>
      </c>
      <c r="D21" s="54" t="s">
        <v>265</v>
      </c>
      <c r="E21" s="6" t="s">
        <v>253</v>
      </c>
      <c r="F21" s="19">
        <v>140850</v>
      </c>
      <c r="G21" s="24">
        <v>2033.94</v>
      </c>
      <c r="H21" s="24">
        <v>2.0099999999999998</v>
      </c>
      <c r="I21" s="31"/>
      <c r="J21" s="31"/>
      <c r="K21" s="35"/>
    </row>
    <row r="22" spans="2:11" x14ac:dyDescent="0.25">
      <c r="B22" s="8" t="s">
        <v>798</v>
      </c>
      <c r="C22" s="57" t="s">
        <v>799</v>
      </c>
      <c r="D22" s="54" t="s">
        <v>800</v>
      </c>
      <c r="E22" s="6" t="s">
        <v>134</v>
      </c>
      <c r="F22" s="19">
        <v>69722</v>
      </c>
      <c r="G22" s="24">
        <v>2033.83</v>
      </c>
      <c r="H22" s="24">
        <v>2.0099999999999998</v>
      </c>
      <c r="I22" s="31"/>
      <c r="J22" s="31"/>
      <c r="K22" s="35"/>
    </row>
    <row r="23" spans="2:11" x14ac:dyDescent="0.25">
      <c r="B23" s="8" t="s">
        <v>260</v>
      </c>
      <c r="C23" s="57" t="s">
        <v>261</v>
      </c>
      <c r="D23" s="54" t="s">
        <v>262</v>
      </c>
      <c r="E23" s="6" t="s">
        <v>86</v>
      </c>
      <c r="F23" s="19">
        <v>136316</v>
      </c>
      <c r="G23" s="24">
        <v>2033.77</v>
      </c>
      <c r="H23" s="24">
        <v>2.0099999999999998</v>
      </c>
      <c r="I23" s="31"/>
      <c r="J23" s="31"/>
      <c r="K23" s="35"/>
    </row>
    <row r="24" spans="2:11" x14ac:dyDescent="0.25">
      <c r="B24" s="8" t="s">
        <v>65</v>
      </c>
      <c r="C24" s="57" t="s">
        <v>66</v>
      </c>
      <c r="D24" s="54" t="s">
        <v>67</v>
      </c>
      <c r="E24" s="6" t="s">
        <v>47</v>
      </c>
      <c r="F24" s="19">
        <v>51920</v>
      </c>
      <c r="G24" s="24">
        <v>2027.03</v>
      </c>
      <c r="H24" s="24">
        <v>2.0099999999999998</v>
      </c>
      <c r="I24" s="31"/>
      <c r="J24" s="31"/>
      <c r="K24" s="35"/>
    </row>
    <row r="25" spans="2:11" x14ac:dyDescent="0.25">
      <c r="B25" s="8" t="s">
        <v>79</v>
      </c>
      <c r="C25" s="57" t="s">
        <v>80</v>
      </c>
      <c r="D25" s="54" t="s">
        <v>81</v>
      </c>
      <c r="E25" s="6" t="s">
        <v>82</v>
      </c>
      <c r="F25" s="19">
        <v>81940</v>
      </c>
      <c r="G25" s="24">
        <v>2026.42</v>
      </c>
      <c r="H25" s="24">
        <v>2.0099999999999998</v>
      </c>
      <c r="I25" s="31"/>
      <c r="J25" s="31"/>
      <c r="K25" s="35"/>
    </row>
    <row r="26" spans="2:11" x14ac:dyDescent="0.25">
      <c r="B26" s="8" t="s">
        <v>44</v>
      </c>
      <c r="C26" s="57" t="s">
        <v>45</v>
      </c>
      <c r="D26" s="54" t="s">
        <v>46</v>
      </c>
      <c r="E26" s="6" t="s">
        <v>47</v>
      </c>
      <c r="F26" s="19">
        <v>129249</v>
      </c>
      <c r="G26" s="24">
        <v>2025.01</v>
      </c>
      <c r="H26" s="24">
        <v>2.0099999999999998</v>
      </c>
      <c r="I26" s="31"/>
      <c r="J26" s="31"/>
      <c r="K26" s="35"/>
    </row>
    <row r="27" spans="2:11" x14ac:dyDescent="0.25">
      <c r="B27" s="8" t="s">
        <v>986</v>
      </c>
      <c r="C27" s="57" t="s">
        <v>987</v>
      </c>
      <c r="D27" s="54" t="s">
        <v>988</v>
      </c>
      <c r="E27" s="6" t="s">
        <v>558</v>
      </c>
      <c r="F27" s="19">
        <v>136865</v>
      </c>
      <c r="G27" s="24">
        <v>2023</v>
      </c>
      <c r="H27" s="24">
        <v>2</v>
      </c>
      <c r="I27" s="31"/>
      <c r="J27" s="31"/>
      <c r="K27" s="35"/>
    </row>
    <row r="28" spans="2:11" x14ac:dyDescent="0.25">
      <c r="B28" s="8" t="s">
        <v>512</v>
      </c>
      <c r="C28" s="57" t="s">
        <v>513</v>
      </c>
      <c r="D28" s="54" t="s">
        <v>514</v>
      </c>
      <c r="E28" s="6" t="s">
        <v>173</v>
      </c>
      <c r="F28" s="19">
        <v>79228</v>
      </c>
      <c r="G28" s="24">
        <v>2021.62</v>
      </c>
      <c r="H28" s="24">
        <v>2</v>
      </c>
      <c r="I28" s="31"/>
      <c r="J28" s="31"/>
      <c r="K28" s="35"/>
    </row>
    <row r="29" spans="2:11" x14ac:dyDescent="0.25">
      <c r="B29" s="8" t="s">
        <v>909</v>
      </c>
      <c r="C29" s="57" t="s">
        <v>910</v>
      </c>
      <c r="D29" s="54" t="s">
        <v>911</v>
      </c>
      <c r="E29" s="6" t="s">
        <v>74</v>
      </c>
      <c r="F29" s="19">
        <v>36170</v>
      </c>
      <c r="G29" s="24">
        <v>2018.14</v>
      </c>
      <c r="H29" s="24">
        <v>2</v>
      </c>
      <c r="I29" s="31"/>
      <c r="J29" s="31"/>
      <c r="K29" s="35"/>
    </row>
    <row r="30" spans="2:11" x14ac:dyDescent="0.25">
      <c r="B30" s="8" t="s">
        <v>109</v>
      </c>
      <c r="C30" s="57" t="s">
        <v>110</v>
      </c>
      <c r="D30" s="54" t="s">
        <v>111</v>
      </c>
      <c r="E30" s="6" t="s">
        <v>112</v>
      </c>
      <c r="F30" s="19">
        <v>43904</v>
      </c>
      <c r="G30" s="24">
        <v>2018.03</v>
      </c>
      <c r="H30" s="24">
        <v>2</v>
      </c>
      <c r="I30" s="31"/>
      <c r="J30" s="31"/>
      <c r="K30" s="35"/>
    </row>
    <row r="31" spans="2:11" x14ac:dyDescent="0.25">
      <c r="B31" s="8" t="s">
        <v>87</v>
      </c>
      <c r="C31" s="57" t="s">
        <v>88</v>
      </c>
      <c r="D31" s="54" t="s">
        <v>89</v>
      </c>
      <c r="E31" s="6" t="s">
        <v>90</v>
      </c>
      <c r="F31" s="19">
        <v>290729</v>
      </c>
      <c r="G31" s="24">
        <v>2016.35</v>
      </c>
      <c r="H31" s="24">
        <v>2</v>
      </c>
      <c r="I31" s="31"/>
      <c r="J31" s="31"/>
      <c r="K31" s="35"/>
    </row>
    <row r="32" spans="2:11" x14ac:dyDescent="0.25">
      <c r="B32" s="8" t="s">
        <v>58</v>
      </c>
      <c r="C32" s="57" t="s">
        <v>59</v>
      </c>
      <c r="D32" s="54" t="s">
        <v>60</v>
      </c>
      <c r="E32" s="6" t="s">
        <v>43</v>
      </c>
      <c r="F32" s="19">
        <v>111843</v>
      </c>
      <c r="G32" s="24">
        <v>2015.97</v>
      </c>
      <c r="H32" s="24">
        <v>2</v>
      </c>
      <c r="I32" s="31"/>
      <c r="J32" s="31"/>
      <c r="K32" s="35"/>
    </row>
    <row r="33" spans="2:11" x14ac:dyDescent="0.25">
      <c r="B33" s="8" t="s">
        <v>120</v>
      </c>
      <c r="C33" s="57" t="s">
        <v>121</v>
      </c>
      <c r="D33" s="54" t="s">
        <v>122</v>
      </c>
      <c r="E33" s="6" t="s">
        <v>123</v>
      </c>
      <c r="F33" s="19">
        <v>608721</v>
      </c>
      <c r="G33" s="24">
        <v>2014.56</v>
      </c>
      <c r="H33" s="24">
        <v>2</v>
      </c>
      <c r="I33" s="31"/>
      <c r="J33" s="31"/>
      <c r="K33" s="35"/>
    </row>
    <row r="34" spans="2:11" x14ac:dyDescent="0.25">
      <c r="B34" s="8" t="s">
        <v>357</v>
      </c>
      <c r="C34" s="57" t="s">
        <v>358</v>
      </c>
      <c r="D34" s="54" t="s">
        <v>359</v>
      </c>
      <c r="E34" s="6" t="s">
        <v>112</v>
      </c>
      <c r="F34" s="19">
        <v>132404</v>
      </c>
      <c r="G34" s="24">
        <v>2013.67</v>
      </c>
      <c r="H34" s="24">
        <v>1.99</v>
      </c>
      <c r="I34" s="31"/>
      <c r="J34" s="31"/>
      <c r="K34" s="35"/>
    </row>
    <row r="35" spans="2:11" x14ac:dyDescent="0.25">
      <c r="B35" s="8" t="s">
        <v>989</v>
      </c>
      <c r="C35" s="57" t="s">
        <v>990</v>
      </c>
      <c r="D35" s="54" t="s">
        <v>991</v>
      </c>
      <c r="E35" s="6" t="s">
        <v>992</v>
      </c>
      <c r="F35" s="19">
        <v>424709</v>
      </c>
      <c r="G35" s="24">
        <v>2009.51</v>
      </c>
      <c r="H35" s="24">
        <v>1.99</v>
      </c>
      <c r="I35" s="31"/>
      <c r="J35" s="31"/>
      <c r="K35" s="35"/>
    </row>
    <row r="36" spans="2:11" x14ac:dyDescent="0.25">
      <c r="B36" s="8" t="s">
        <v>339</v>
      </c>
      <c r="C36" s="57" t="s">
        <v>340</v>
      </c>
      <c r="D36" s="54" t="s">
        <v>341</v>
      </c>
      <c r="E36" s="6" t="s">
        <v>47</v>
      </c>
      <c r="F36" s="19">
        <v>137639</v>
      </c>
      <c r="G36" s="24">
        <v>2008.98</v>
      </c>
      <c r="H36" s="24">
        <v>1.99</v>
      </c>
      <c r="I36" s="31"/>
      <c r="J36" s="31"/>
      <c r="K36" s="35"/>
    </row>
    <row r="37" spans="2:11" x14ac:dyDescent="0.25">
      <c r="B37" s="8" t="s">
        <v>68</v>
      </c>
      <c r="C37" s="57" t="s">
        <v>69</v>
      </c>
      <c r="D37" s="54" t="s">
        <v>70</v>
      </c>
      <c r="E37" s="6" t="s">
        <v>43</v>
      </c>
      <c r="F37" s="19">
        <v>236622</v>
      </c>
      <c r="G37" s="24">
        <v>2008.8</v>
      </c>
      <c r="H37" s="24">
        <v>1.99</v>
      </c>
      <c r="I37" s="31"/>
      <c r="J37" s="31"/>
      <c r="K37" s="35"/>
    </row>
    <row r="38" spans="2:11" x14ac:dyDescent="0.25">
      <c r="B38" s="8" t="s">
        <v>83</v>
      </c>
      <c r="C38" s="57" t="s">
        <v>84</v>
      </c>
      <c r="D38" s="54" t="s">
        <v>85</v>
      </c>
      <c r="E38" s="6" t="s">
        <v>86</v>
      </c>
      <c r="F38" s="19">
        <v>337245</v>
      </c>
      <c r="G38" s="24">
        <v>2006.78</v>
      </c>
      <c r="H38" s="24">
        <v>1.99</v>
      </c>
      <c r="I38" s="31"/>
      <c r="J38" s="31"/>
      <c r="K38" s="35"/>
    </row>
    <row r="39" spans="2:11" x14ac:dyDescent="0.25">
      <c r="B39" s="8" t="s">
        <v>529</v>
      </c>
      <c r="C39" s="57" t="s">
        <v>530</v>
      </c>
      <c r="D39" s="54" t="s">
        <v>531</v>
      </c>
      <c r="E39" s="6" t="s">
        <v>78</v>
      </c>
      <c r="F39" s="19">
        <v>28172</v>
      </c>
      <c r="G39" s="24">
        <v>2004.59</v>
      </c>
      <c r="H39" s="24">
        <v>1.99</v>
      </c>
      <c r="I39" s="31"/>
      <c r="J39" s="31"/>
      <c r="K39" s="35"/>
    </row>
    <row r="40" spans="2:11" x14ac:dyDescent="0.25">
      <c r="B40" s="8" t="s">
        <v>247</v>
      </c>
      <c r="C40" s="57" t="s">
        <v>248</v>
      </c>
      <c r="D40" s="54" t="s">
        <v>249</v>
      </c>
      <c r="E40" s="6" t="s">
        <v>82</v>
      </c>
      <c r="F40" s="19">
        <v>470813</v>
      </c>
      <c r="G40" s="24">
        <v>2000.48</v>
      </c>
      <c r="H40" s="24">
        <v>1.98</v>
      </c>
      <c r="I40" s="31"/>
      <c r="J40" s="31"/>
      <c r="K40" s="35"/>
    </row>
    <row r="41" spans="2:11" x14ac:dyDescent="0.25">
      <c r="B41" s="8" t="s">
        <v>1012</v>
      </c>
      <c r="C41" s="57" t="s">
        <v>1013</v>
      </c>
      <c r="D41" s="54" t="s">
        <v>1014</v>
      </c>
      <c r="E41" s="6" t="s">
        <v>489</v>
      </c>
      <c r="F41" s="19">
        <v>182070</v>
      </c>
      <c r="G41" s="24">
        <v>1998.13</v>
      </c>
      <c r="H41" s="24">
        <v>1.98</v>
      </c>
      <c r="I41" s="31"/>
      <c r="J41" s="31"/>
      <c r="K41" s="35"/>
    </row>
    <row r="42" spans="2:11" x14ac:dyDescent="0.25">
      <c r="B42" s="8" t="s">
        <v>1002</v>
      </c>
      <c r="C42" s="57" t="s">
        <v>1003</v>
      </c>
      <c r="D42" s="54" t="s">
        <v>1004</v>
      </c>
      <c r="E42" s="6" t="s">
        <v>1005</v>
      </c>
      <c r="F42" s="19">
        <v>62847</v>
      </c>
      <c r="G42" s="24">
        <v>1996.74</v>
      </c>
      <c r="H42" s="24">
        <v>1.98</v>
      </c>
      <c r="I42" s="31"/>
      <c r="J42" s="31"/>
      <c r="K42" s="35"/>
    </row>
    <row r="43" spans="2:11" x14ac:dyDescent="0.25">
      <c r="B43" s="8" t="s">
        <v>407</v>
      </c>
      <c r="C43" s="57" t="s">
        <v>408</v>
      </c>
      <c r="D43" s="54" t="s">
        <v>409</v>
      </c>
      <c r="E43" s="6" t="s">
        <v>47</v>
      </c>
      <c r="F43" s="19">
        <v>139587</v>
      </c>
      <c r="G43" s="24">
        <v>1996.58</v>
      </c>
      <c r="H43" s="24">
        <v>1.98</v>
      </c>
      <c r="I43" s="31"/>
      <c r="J43" s="31"/>
      <c r="K43" s="35"/>
    </row>
    <row r="44" spans="2:11" x14ac:dyDescent="0.25">
      <c r="B44" s="8" t="s">
        <v>996</v>
      </c>
      <c r="C44" s="57" t="s">
        <v>997</v>
      </c>
      <c r="D44" s="54" t="s">
        <v>998</v>
      </c>
      <c r="E44" s="6" t="s">
        <v>195</v>
      </c>
      <c r="F44" s="19">
        <v>214318</v>
      </c>
      <c r="G44" s="24">
        <v>1996.37</v>
      </c>
      <c r="H44" s="24">
        <v>1.98</v>
      </c>
      <c r="I44" s="31"/>
      <c r="J44" s="31"/>
      <c r="K44" s="35"/>
    </row>
    <row r="45" spans="2:11" x14ac:dyDescent="0.25">
      <c r="B45" s="8" t="s">
        <v>48</v>
      </c>
      <c r="C45" s="57" t="s">
        <v>49</v>
      </c>
      <c r="D45" s="54" t="s">
        <v>50</v>
      </c>
      <c r="E45" s="6" t="s">
        <v>43</v>
      </c>
      <c r="F45" s="19">
        <v>166363</v>
      </c>
      <c r="G45" s="24">
        <v>1995.69</v>
      </c>
      <c r="H45" s="24">
        <v>1.98</v>
      </c>
      <c r="I45" s="31"/>
      <c r="J45" s="31"/>
      <c r="K45" s="35"/>
    </row>
    <row r="46" spans="2:11" x14ac:dyDescent="0.25">
      <c r="B46" s="8" t="s">
        <v>774</v>
      </c>
      <c r="C46" s="57" t="s">
        <v>775</v>
      </c>
      <c r="D46" s="54" t="s">
        <v>776</v>
      </c>
      <c r="E46" s="6" t="s">
        <v>134</v>
      </c>
      <c r="F46" s="19">
        <v>58574</v>
      </c>
      <c r="G46" s="24">
        <v>1993.98</v>
      </c>
      <c r="H46" s="24">
        <v>1.97</v>
      </c>
      <c r="I46" s="31"/>
      <c r="J46" s="31"/>
      <c r="K46" s="35"/>
    </row>
    <row r="47" spans="2:11" x14ac:dyDescent="0.25">
      <c r="B47" s="8" t="s">
        <v>51</v>
      </c>
      <c r="C47" s="57" t="s">
        <v>52</v>
      </c>
      <c r="D47" s="54" t="s">
        <v>53</v>
      </c>
      <c r="E47" s="6" t="s">
        <v>43</v>
      </c>
      <c r="F47" s="19">
        <v>156747</v>
      </c>
      <c r="G47" s="24">
        <v>1983.24</v>
      </c>
      <c r="H47" s="24">
        <v>1.96</v>
      </c>
      <c r="I47" s="31"/>
      <c r="J47" s="31"/>
      <c r="K47" s="35"/>
    </row>
    <row r="48" spans="2:11" x14ac:dyDescent="0.25">
      <c r="B48" s="8" t="s">
        <v>71</v>
      </c>
      <c r="C48" s="57" t="s">
        <v>72</v>
      </c>
      <c r="D48" s="54" t="s">
        <v>73</v>
      </c>
      <c r="E48" s="6" t="s">
        <v>74</v>
      </c>
      <c r="F48" s="19">
        <v>16448</v>
      </c>
      <c r="G48" s="24">
        <v>1979.33</v>
      </c>
      <c r="H48" s="24">
        <v>1.96</v>
      </c>
      <c r="I48" s="31"/>
      <c r="J48" s="31"/>
      <c r="K48" s="35"/>
    </row>
    <row r="49" spans="2:11" x14ac:dyDescent="0.25">
      <c r="B49" s="8" t="s">
        <v>999</v>
      </c>
      <c r="C49" s="57" t="s">
        <v>1000</v>
      </c>
      <c r="D49" s="54" t="s">
        <v>1001</v>
      </c>
      <c r="E49" s="6" t="s">
        <v>78</v>
      </c>
      <c r="F49" s="19">
        <v>124299</v>
      </c>
      <c r="G49" s="24">
        <v>1974.05</v>
      </c>
      <c r="H49" s="24">
        <v>1.96</v>
      </c>
      <c r="I49" s="31"/>
      <c r="J49" s="31"/>
      <c r="K49" s="35"/>
    </row>
    <row r="50" spans="2:11" x14ac:dyDescent="0.25">
      <c r="B50" s="8" t="s">
        <v>291</v>
      </c>
      <c r="C50" s="57" t="s">
        <v>292</v>
      </c>
      <c r="D50" s="54" t="s">
        <v>293</v>
      </c>
      <c r="E50" s="6" t="s">
        <v>195</v>
      </c>
      <c r="F50" s="19">
        <v>1134421</v>
      </c>
      <c r="G50" s="24">
        <v>1974.01</v>
      </c>
      <c r="H50" s="24">
        <v>1.96</v>
      </c>
      <c r="I50" s="31"/>
      <c r="J50" s="31"/>
      <c r="K50" s="35"/>
    </row>
    <row r="51" spans="2:11" x14ac:dyDescent="0.25">
      <c r="B51" s="8" t="s">
        <v>54</v>
      </c>
      <c r="C51" s="57" t="s">
        <v>55</v>
      </c>
      <c r="D51" s="54" t="s">
        <v>56</v>
      </c>
      <c r="E51" s="6" t="s">
        <v>57</v>
      </c>
      <c r="F51" s="19">
        <v>55548</v>
      </c>
      <c r="G51" s="24">
        <v>1971.09</v>
      </c>
      <c r="H51" s="24">
        <v>1.95</v>
      </c>
      <c r="I51" s="31"/>
      <c r="J51" s="31"/>
      <c r="K51" s="35"/>
    </row>
    <row r="52" spans="2:11" x14ac:dyDescent="0.25">
      <c r="B52" s="8" t="s">
        <v>401</v>
      </c>
      <c r="C52" s="57" t="s">
        <v>402</v>
      </c>
      <c r="D52" s="54" t="s">
        <v>403</v>
      </c>
      <c r="E52" s="6" t="s">
        <v>112</v>
      </c>
      <c r="F52" s="19">
        <v>132890</v>
      </c>
      <c r="G52" s="24">
        <v>1967.84</v>
      </c>
      <c r="H52" s="24">
        <v>1.95</v>
      </c>
      <c r="I52" s="31"/>
      <c r="J52" s="31"/>
      <c r="K52" s="35"/>
    </row>
    <row r="53" spans="2:11" x14ac:dyDescent="0.25">
      <c r="B53" s="8" t="s">
        <v>387</v>
      </c>
      <c r="C53" s="57" t="s">
        <v>388</v>
      </c>
      <c r="D53" s="54" t="s">
        <v>389</v>
      </c>
      <c r="E53" s="6" t="s">
        <v>74</v>
      </c>
      <c r="F53" s="19">
        <v>68501</v>
      </c>
      <c r="G53" s="24">
        <v>1963.68</v>
      </c>
      <c r="H53" s="24">
        <v>1.94</v>
      </c>
      <c r="I53" s="31"/>
      <c r="J53" s="31"/>
      <c r="K53" s="35"/>
    </row>
    <row r="54" spans="2:11" x14ac:dyDescent="0.25">
      <c r="B54" s="8" t="s">
        <v>40</v>
      </c>
      <c r="C54" s="57" t="s">
        <v>41</v>
      </c>
      <c r="D54" s="54" t="s">
        <v>42</v>
      </c>
      <c r="E54" s="6" t="s">
        <v>43</v>
      </c>
      <c r="F54" s="19">
        <v>116455</v>
      </c>
      <c r="G54" s="24">
        <v>1960.87</v>
      </c>
      <c r="H54" s="24">
        <v>1.94</v>
      </c>
      <c r="I54" s="31"/>
      <c r="J54" s="31"/>
      <c r="K54" s="35"/>
    </row>
    <row r="55" spans="2:11" x14ac:dyDescent="0.25">
      <c r="B55" s="8" t="s">
        <v>753</v>
      </c>
      <c r="C55" s="57" t="s">
        <v>754</v>
      </c>
      <c r="D55" s="54" t="s">
        <v>755</v>
      </c>
      <c r="E55" s="6" t="s">
        <v>74</v>
      </c>
      <c r="F55" s="19">
        <v>20631</v>
      </c>
      <c r="G55" s="24">
        <v>1960.29</v>
      </c>
      <c r="H55" s="24">
        <v>1.94</v>
      </c>
      <c r="I55" s="31"/>
      <c r="J55" s="31"/>
      <c r="K55" s="35"/>
    </row>
    <row r="56" spans="2:11" x14ac:dyDescent="0.25">
      <c r="B56" s="8" t="s">
        <v>1015</v>
      </c>
      <c r="C56" s="57" t="s">
        <v>1016</v>
      </c>
      <c r="D56" s="54" t="s">
        <v>1017</v>
      </c>
      <c r="E56" s="6" t="s">
        <v>300</v>
      </c>
      <c r="F56" s="19">
        <v>31657</v>
      </c>
      <c r="G56" s="24">
        <v>1958.21</v>
      </c>
      <c r="H56" s="24">
        <v>1.94</v>
      </c>
      <c r="I56" s="31"/>
      <c r="J56" s="31"/>
      <c r="K56" s="35"/>
    </row>
    <row r="57" spans="2:11" x14ac:dyDescent="0.25">
      <c r="B57" s="8" t="s">
        <v>993</v>
      </c>
      <c r="C57" s="57" t="s">
        <v>994</v>
      </c>
      <c r="D57" s="54" t="s">
        <v>995</v>
      </c>
      <c r="E57" s="6" t="s">
        <v>43</v>
      </c>
      <c r="F57" s="19">
        <v>133259</v>
      </c>
      <c r="G57" s="24">
        <v>1951.58</v>
      </c>
      <c r="H57" s="24">
        <v>1.93</v>
      </c>
      <c r="I57" s="31"/>
      <c r="J57" s="31"/>
      <c r="K57" s="35"/>
    </row>
    <row r="58" spans="2:11" x14ac:dyDescent="0.25">
      <c r="B58" s="8" t="s">
        <v>91</v>
      </c>
      <c r="C58" s="57" t="s">
        <v>92</v>
      </c>
      <c r="D58" s="54" t="s">
        <v>93</v>
      </c>
      <c r="E58" s="6" t="s">
        <v>74</v>
      </c>
      <c r="F58" s="19">
        <v>41737</v>
      </c>
      <c r="G58" s="24">
        <v>1950.35</v>
      </c>
      <c r="H58" s="24">
        <v>1.93</v>
      </c>
      <c r="I58" s="31"/>
      <c r="J58" s="31"/>
      <c r="K58" s="35"/>
    </row>
    <row r="59" spans="2:11" x14ac:dyDescent="0.25">
      <c r="B59" s="8" t="s">
        <v>1006</v>
      </c>
      <c r="C59" s="57" t="s">
        <v>1007</v>
      </c>
      <c r="D59" s="54" t="s">
        <v>1008</v>
      </c>
      <c r="E59" s="6" t="s">
        <v>78</v>
      </c>
      <c r="F59" s="19">
        <v>66657</v>
      </c>
      <c r="G59" s="24">
        <v>1940.72</v>
      </c>
      <c r="H59" s="24">
        <v>1.92</v>
      </c>
      <c r="I59" s="31"/>
      <c r="J59" s="31"/>
      <c r="K59" s="35"/>
    </row>
    <row r="60" spans="2:11" x14ac:dyDescent="0.25">
      <c r="C60" s="58" t="s">
        <v>174</v>
      </c>
      <c r="D60" s="54"/>
      <c r="E60" s="6"/>
      <c r="F60" s="19"/>
      <c r="G60" s="25">
        <v>100821.09</v>
      </c>
      <c r="H60" s="25">
        <v>99.85</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185</v>
      </c>
      <c r="C102" s="57" t="s">
        <v>186</v>
      </c>
      <c r="D102" s="54"/>
      <c r="E102" s="6"/>
      <c r="F102" s="19"/>
      <c r="G102" s="24">
        <v>151.16999999999999</v>
      </c>
      <c r="H102" s="24">
        <v>0.15</v>
      </c>
      <c r="I102" s="31"/>
      <c r="J102" s="31"/>
      <c r="K102" s="35"/>
    </row>
    <row r="103" spans="1:54" x14ac:dyDescent="0.25">
      <c r="C103" s="58" t="s">
        <v>174</v>
      </c>
      <c r="D103" s="54"/>
      <c r="E103" s="6"/>
      <c r="F103" s="19"/>
      <c r="G103" s="25">
        <v>151.16999999999999</v>
      </c>
      <c r="H103" s="25">
        <v>0.15</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4707</v>
      </c>
      <c r="D106" s="54"/>
      <c r="E106" s="6"/>
      <c r="F106" s="19"/>
      <c r="G106" s="24" t="s">
        <v>2</v>
      </c>
      <c r="H106" s="24" t="s">
        <v>2</v>
      </c>
      <c r="I106" s="31"/>
      <c r="J106" s="31"/>
      <c r="K106" s="35"/>
      <c r="L106" s="3"/>
      <c r="AI106" s="3"/>
      <c r="AV106" s="3"/>
      <c r="AX106" s="3"/>
      <c r="BB106" s="3"/>
    </row>
    <row r="107" spans="1:54" x14ac:dyDescent="0.25">
      <c r="B107" s="8"/>
      <c r="C107" s="57" t="s">
        <v>187</v>
      </c>
      <c r="D107" s="54"/>
      <c r="E107" s="6"/>
      <c r="F107" s="19"/>
      <c r="G107" s="24">
        <v>-6</v>
      </c>
      <c r="H107" s="24" t="s">
        <v>4708</v>
      </c>
      <c r="I107" s="31"/>
      <c r="J107" s="31"/>
      <c r="K107" s="35"/>
    </row>
    <row r="108" spans="1:54" x14ac:dyDescent="0.25">
      <c r="C108" s="58" t="s">
        <v>174</v>
      </c>
      <c r="D108" s="54"/>
      <c r="E108" s="6"/>
      <c r="F108" s="19"/>
      <c r="G108" s="25">
        <v>-6</v>
      </c>
      <c r="H108" s="25" t="s">
        <v>4708</v>
      </c>
      <c r="I108" s="31"/>
      <c r="J108" s="31"/>
      <c r="K108" s="35"/>
    </row>
    <row r="109" spans="1:54" x14ac:dyDescent="0.25">
      <c r="C109" s="57"/>
      <c r="D109" s="54"/>
      <c r="E109" s="6"/>
      <c r="F109" s="19"/>
      <c r="G109" s="24"/>
      <c r="H109" s="24"/>
      <c r="I109" s="31"/>
      <c r="J109" s="31"/>
      <c r="K109" s="35"/>
    </row>
    <row r="110" spans="1:54" x14ac:dyDescent="0.25">
      <c r="C110" s="60" t="s">
        <v>188</v>
      </c>
      <c r="D110" s="55"/>
      <c r="E110" s="5"/>
      <c r="F110" s="20"/>
      <c r="G110" s="26">
        <v>100966.26</v>
      </c>
      <c r="H110" s="26">
        <v>100</v>
      </c>
      <c r="I110" s="32"/>
      <c r="J110" s="32"/>
      <c r="K110" s="36"/>
    </row>
    <row r="113" spans="3:11" x14ac:dyDescent="0.25">
      <c r="C113" s="1" t="s">
        <v>189</v>
      </c>
    </row>
    <row r="114" spans="3:11" x14ac:dyDescent="0.25">
      <c r="C114" s="37" t="s">
        <v>190</v>
      </c>
      <c r="D114" s="37"/>
      <c r="E114" s="37"/>
      <c r="F114" s="37"/>
      <c r="G114" s="37"/>
      <c r="H114" s="37"/>
      <c r="I114" s="37"/>
      <c r="J114" s="37"/>
      <c r="K114" s="37"/>
    </row>
    <row r="115" spans="3:11" x14ac:dyDescent="0.25">
      <c r="C115" s="2" t="s">
        <v>191</v>
      </c>
    </row>
    <row r="116" spans="3:11" x14ac:dyDescent="0.25">
      <c r="C116" s="2" t="s">
        <v>192</v>
      </c>
    </row>
    <row r="117" spans="3:11" x14ac:dyDescent="0.25">
      <c r="C117" s="2" t="s">
        <v>193</v>
      </c>
    </row>
    <row r="118" spans="3:11" x14ac:dyDescent="0.25">
      <c r="C118" s="2" t="s">
        <v>194</v>
      </c>
    </row>
    <row r="120" spans="3:11" x14ac:dyDescent="0.25">
      <c r="C120" s="73" t="s">
        <v>4741</v>
      </c>
      <c r="E120" s="73" t="s">
        <v>4742</v>
      </c>
      <c r="F120" s="74"/>
    </row>
    <row r="121" spans="3:11" x14ac:dyDescent="0.25">
      <c r="E121" s="2" t="s">
        <v>4802</v>
      </c>
    </row>
  </sheetData>
  <hyperlinks>
    <hyperlink ref="J2" location="'Index'!A1" display="'Index'!A1" xr:uid="{20917279-55D5-4CEA-9821-7BE70F407FC6}"/>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A660A-B3C1-42E0-96AC-3EABC11A1E66}">
  <sheetPr codeName="Sheet1"/>
  <dimension ref="A1:IV98"/>
  <sheetViews>
    <sheetView showGridLines="0" zoomScale="90" zoomScaleNormal="90" workbookViewId="0">
      <pane ySplit="6" topLeftCell="A90" activePane="bottomLeft" state="frozen"/>
      <selection activeCell="C1" sqref="C1"/>
      <selection pane="bottomLeft" activeCell="A5" sqref="A5"/>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4367</v>
      </c>
      <c r="J2" s="38" t="s">
        <v>4505</v>
      </c>
    </row>
    <row r="3" spans="1:54" ht="16.5" x14ac:dyDescent="0.3">
      <c r="C3" s="1" t="s">
        <v>28</v>
      </c>
      <c r="D3" s="21" t="s">
        <v>4368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113</v>
      </c>
      <c r="C10" s="57" t="s">
        <v>114</v>
      </c>
      <c r="D10" s="54" t="s">
        <v>115</v>
      </c>
      <c r="E10" s="6" t="s">
        <v>116</v>
      </c>
      <c r="F10" s="19">
        <v>8680000</v>
      </c>
      <c r="G10" s="24">
        <v>271753.44</v>
      </c>
      <c r="H10" s="24">
        <v>27.79</v>
      </c>
      <c r="I10" s="31"/>
      <c r="J10" s="31"/>
      <c r="K10" s="35"/>
    </row>
    <row r="11" spans="1:54" x14ac:dyDescent="0.25">
      <c r="B11" s="8" t="s">
        <v>983</v>
      </c>
      <c r="C11" s="57" t="s">
        <v>984</v>
      </c>
      <c r="D11" s="54" t="s">
        <v>985</v>
      </c>
      <c r="E11" s="6" t="s">
        <v>123</v>
      </c>
      <c r="F11" s="19">
        <v>17050000</v>
      </c>
      <c r="G11" s="24">
        <v>64508.68</v>
      </c>
      <c r="H11" s="24">
        <v>6.6</v>
      </c>
      <c r="I11" s="31"/>
      <c r="J11" s="31"/>
      <c r="K11" s="35"/>
    </row>
    <row r="12" spans="1:54" x14ac:dyDescent="0.25">
      <c r="B12" s="8" t="s">
        <v>416</v>
      </c>
      <c r="C12" s="57" t="s">
        <v>417</v>
      </c>
      <c r="D12" s="54" t="s">
        <v>418</v>
      </c>
      <c r="E12" s="6" t="s">
        <v>116</v>
      </c>
      <c r="F12" s="19">
        <v>19782280</v>
      </c>
      <c r="G12" s="24">
        <v>60128.24</v>
      </c>
      <c r="H12" s="24">
        <v>6.15</v>
      </c>
      <c r="I12" s="31"/>
      <c r="J12" s="31"/>
      <c r="K12" s="35"/>
    </row>
    <row r="13" spans="1:54" x14ac:dyDescent="0.25">
      <c r="B13" s="8" t="s">
        <v>903</v>
      </c>
      <c r="C13" s="57" t="s">
        <v>904</v>
      </c>
      <c r="D13" s="54" t="s">
        <v>905</v>
      </c>
      <c r="E13" s="6" t="s">
        <v>116</v>
      </c>
      <c r="F13" s="19">
        <v>28943750</v>
      </c>
      <c r="G13" s="24">
        <v>47939.53</v>
      </c>
      <c r="H13" s="24">
        <v>4.9000000000000004</v>
      </c>
      <c r="I13" s="31"/>
      <c r="J13" s="31"/>
      <c r="K13" s="35"/>
    </row>
    <row r="14" spans="1:54" x14ac:dyDescent="0.25">
      <c r="B14" s="8" t="s">
        <v>404</v>
      </c>
      <c r="C14" s="57" t="s">
        <v>405</v>
      </c>
      <c r="D14" s="54" t="s">
        <v>406</v>
      </c>
      <c r="E14" s="6" t="s">
        <v>393</v>
      </c>
      <c r="F14" s="19">
        <v>13219320</v>
      </c>
      <c r="G14" s="24">
        <v>43656.800000000003</v>
      </c>
      <c r="H14" s="24">
        <v>4.46</v>
      </c>
      <c r="I14" s="31"/>
      <c r="J14" s="31"/>
      <c r="K14" s="35"/>
    </row>
    <row r="15" spans="1:54" x14ac:dyDescent="0.25">
      <c r="B15" s="8" t="s">
        <v>120</v>
      </c>
      <c r="C15" s="57" t="s">
        <v>121</v>
      </c>
      <c r="D15" s="54" t="s">
        <v>122</v>
      </c>
      <c r="E15" s="6" t="s">
        <v>123</v>
      </c>
      <c r="F15" s="19">
        <v>12184000</v>
      </c>
      <c r="G15" s="24">
        <v>40322.949999999997</v>
      </c>
      <c r="H15" s="24">
        <v>4.12</v>
      </c>
      <c r="I15" s="31"/>
      <c r="J15" s="31"/>
      <c r="K15" s="35"/>
    </row>
    <row r="16" spans="1:54" x14ac:dyDescent="0.25">
      <c r="B16" s="8" t="s">
        <v>989</v>
      </c>
      <c r="C16" s="57" t="s">
        <v>990</v>
      </c>
      <c r="D16" s="54" t="s">
        <v>991</v>
      </c>
      <c r="E16" s="6" t="s">
        <v>992</v>
      </c>
      <c r="F16" s="19">
        <v>8158700</v>
      </c>
      <c r="G16" s="24">
        <v>38602.89</v>
      </c>
      <c r="H16" s="24">
        <v>3.95</v>
      </c>
      <c r="I16" s="31"/>
      <c r="J16" s="31"/>
      <c r="K16" s="35"/>
    </row>
    <row r="17" spans="2:11" x14ac:dyDescent="0.25">
      <c r="B17" s="8" t="s">
        <v>128</v>
      </c>
      <c r="C17" s="57" t="s">
        <v>129</v>
      </c>
      <c r="D17" s="54" t="s">
        <v>130</v>
      </c>
      <c r="E17" s="6" t="s">
        <v>97</v>
      </c>
      <c r="F17" s="19">
        <v>272601</v>
      </c>
      <c r="G17" s="24">
        <v>35197.15</v>
      </c>
      <c r="H17" s="24">
        <v>3.6</v>
      </c>
      <c r="I17" s="31"/>
      <c r="J17" s="31"/>
      <c r="K17" s="35"/>
    </row>
    <row r="18" spans="2:11" x14ac:dyDescent="0.25">
      <c r="B18" s="8" t="s">
        <v>94</v>
      </c>
      <c r="C18" s="57" t="s">
        <v>95</v>
      </c>
      <c r="D18" s="54" t="s">
        <v>96</v>
      </c>
      <c r="E18" s="6" t="s">
        <v>97</v>
      </c>
      <c r="F18" s="19">
        <v>569082</v>
      </c>
      <c r="G18" s="24">
        <v>30451.58</v>
      </c>
      <c r="H18" s="24">
        <v>3.11</v>
      </c>
      <c r="I18" s="31"/>
      <c r="J18" s="31"/>
      <c r="K18" s="35"/>
    </row>
    <row r="19" spans="2:11" x14ac:dyDescent="0.25">
      <c r="B19" s="8" t="s">
        <v>254</v>
      </c>
      <c r="C19" s="57" t="s">
        <v>255</v>
      </c>
      <c r="D19" s="54" t="s">
        <v>256</v>
      </c>
      <c r="E19" s="6" t="s">
        <v>123</v>
      </c>
      <c r="F19" s="19">
        <v>1772500</v>
      </c>
      <c r="G19" s="24">
        <v>26559.14</v>
      </c>
      <c r="H19" s="24">
        <v>2.72</v>
      </c>
      <c r="I19" s="31"/>
      <c r="J19" s="31"/>
      <c r="K19" s="35"/>
    </row>
    <row r="20" spans="2:11" x14ac:dyDescent="0.25">
      <c r="B20" s="8" t="s">
        <v>894</v>
      </c>
      <c r="C20" s="57" t="s">
        <v>895</v>
      </c>
      <c r="D20" s="54" t="s">
        <v>896</v>
      </c>
      <c r="E20" s="6" t="s">
        <v>123</v>
      </c>
      <c r="F20" s="19">
        <v>15162538</v>
      </c>
      <c r="G20" s="24">
        <v>24654.29</v>
      </c>
      <c r="H20" s="24">
        <v>2.52</v>
      </c>
      <c r="I20" s="31"/>
      <c r="J20" s="31"/>
      <c r="K20" s="35"/>
    </row>
    <row r="21" spans="2:11" x14ac:dyDescent="0.25">
      <c r="B21" s="8" t="s">
        <v>390</v>
      </c>
      <c r="C21" s="57" t="s">
        <v>391</v>
      </c>
      <c r="D21" s="54" t="s">
        <v>392</v>
      </c>
      <c r="E21" s="6" t="s">
        <v>393</v>
      </c>
      <c r="F21" s="19">
        <v>10802047</v>
      </c>
      <c r="G21" s="24">
        <v>23715.89</v>
      </c>
      <c r="H21" s="24">
        <v>2.42</v>
      </c>
      <c r="I21" s="31"/>
      <c r="J21" s="31"/>
      <c r="K21" s="35"/>
    </row>
    <row r="22" spans="2:11" x14ac:dyDescent="0.25">
      <c r="B22" s="8" t="s">
        <v>2450</v>
      </c>
      <c r="C22" s="57" t="s">
        <v>2451</v>
      </c>
      <c r="D22" s="54" t="s">
        <v>2452</v>
      </c>
      <c r="E22" s="6" t="s">
        <v>393</v>
      </c>
      <c r="F22" s="19">
        <v>7691351</v>
      </c>
      <c r="G22" s="24">
        <v>22808.7</v>
      </c>
      <c r="H22" s="24">
        <v>2.33</v>
      </c>
      <c r="I22" s="31"/>
      <c r="J22" s="31"/>
      <c r="K22" s="35"/>
    </row>
    <row r="23" spans="2:11" x14ac:dyDescent="0.25">
      <c r="B23" s="8" t="s">
        <v>1916</v>
      </c>
      <c r="C23" s="57" t="s">
        <v>1917</v>
      </c>
      <c r="D23" s="54" t="s">
        <v>1918</v>
      </c>
      <c r="E23" s="6" t="s">
        <v>393</v>
      </c>
      <c r="F23" s="19">
        <v>4075000</v>
      </c>
      <c r="G23" s="24">
        <v>20525.78</v>
      </c>
      <c r="H23" s="24">
        <v>2.1</v>
      </c>
      <c r="I23" s="31"/>
      <c r="J23" s="31"/>
      <c r="K23" s="35"/>
    </row>
    <row r="24" spans="2:11" x14ac:dyDescent="0.25">
      <c r="B24" s="8" t="s">
        <v>1937</v>
      </c>
      <c r="C24" s="57" t="s">
        <v>1938</v>
      </c>
      <c r="D24" s="54" t="s">
        <v>1939</v>
      </c>
      <c r="E24" s="6" t="s">
        <v>57</v>
      </c>
      <c r="F24" s="19">
        <v>1725809</v>
      </c>
      <c r="G24" s="24">
        <v>20290.34</v>
      </c>
      <c r="H24" s="24">
        <v>2.0699999999999998</v>
      </c>
      <c r="I24" s="31"/>
      <c r="J24" s="31"/>
      <c r="K24" s="35"/>
    </row>
    <row r="25" spans="2:11" x14ac:dyDescent="0.25">
      <c r="B25" s="8" t="s">
        <v>384</v>
      </c>
      <c r="C25" s="57" t="s">
        <v>385</v>
      </c>
      <c r="D25" s="54" t="s">
        <v>386</v>
      </c>
      <c r="E25" s="6" t="s">
        <v>97</v>
      </c>
      <c r="F25" s="19">
        <v>1290000</v>
      </c>
      <c r="G25" s="24">
        <v>19242.93</v>
      </c>
      <c r="H25" s="24">
        <v>1.97</v>
      </c>
      <c r="I25" s="31"/>
      <c r="J25" s="31"/>
      <c r="K25" s="35"/>
    </row>
    <row r="26" spans="2:11" x14ac:dyDescent="0.25">
      <c r="B26" s="8" t="s">
        <v>394</v>
      </c>
      <c r="C26" s="57" t="s">
        <v>395</v>
      </c>
      <c r="D26" s="54" t="s">
        <v>396</v>
      </c>
      <c r="E26" s="6" t="s">
        <v>397</v>
      </c>
      <c r="F26" s="19">
        <v>6950100</v>
      </c>
      <c r="G26" s="24">
        <v>19057.169999999998</v>
      </c>
      <c r="H26" s="24">
        <v>1.95</v>
      </c>
      <c r="I26" s="31"/>
      <c r="J26" s="31"/>
      <c r="K26" s="35"/>
    </row>
    <row r="27" spans="2:11" x14ac:dyDescent="0.25">
      <c r="B27" s="8" t="s">
        <v>3798</v>
      </c>
      <c r="C27" s="57" t="s">
        <v>3799</v>
      </c>
      <c r="D27" s="54" t="s">
        <v>3800</v>
      </c>
      <c r="E27" s="6" t="s">
        <v>57</v>
      </c>
      <c r="F27" s="19">
        <v>1898952</v>
      </c>
      <c r="G27" s="24">
        <v>16841.810000000001</v>
      </c>
      <c r="H27" s="24">
        <v>1.72</v>
      </c>
      <c r="I27" s="31"/>
      <c r="J27" s="31"/>
      <c r="K27" s="35"/>
    </row>
    <row r="28" spans="2:11" x14ac:dyDescent="0.25">
      <c r="B28" s="8" t="s">
        <v>4369</v>
      </c>
      <c r="C28" s="57" t="s">
        <v>4370</v>
      </c>
      <c r="D28" s="54" t="s">
        <v>4371</v>
      </c>
      <c r="E28" s="6" t="s">
        <v>116</v>
      </c>
      <c r="F28" s="19">
        <v>2849029</v>
      </c>
      <c r="G28" s="24">
        <v>15886.19</v>
      </c>
      <c r="H28" s="24">
        <v>1.62</v>
      </c>
      <c r="I28" s="31"/>
      <c r="J28" s="31"/>
      <c r="K28" s="35"/>
    </row>
    <row r="29" spans="2:11" x14ac:dyDescent="0.25">
      <c r="B29" s="8" t="s">
        <v>1910</v>
      </c>
      <c r="C29" s="57" t="s">
        <v>1911</v>
      </c>
      <c r="D29" s="54" t="s">
        <v>1912</v>
      </c>
      <c r="E29" s="6" t="s">
        <v>104</v>
      </c>
      <c r="F29" s="19">
        <v>649700</v>
      </c>
      <c r="G29" s="24">
        <v>14055.28</v>
      </c>
      <c r="H29" s="24">
        <v>1.44</v>
      </c>
      <c r="I29" s="31"/>
      <c r="J29" s="31"/>
      <c r="K29" s="35"/>
    </row>
    <row r="30" spans="2:11" x14ac:dyDescent="0.25">
      <c r="B30" s="8" t="s">
        <v>922</v>
      </c>
      <c r="C30" s="57" t="s">
        <v>923</v>
      </c>
      <c r="D30" s="54" t="s">
        <v>924</v>
      </c>
      <c r="E30" s="6" t="s">
        <v>163</v>
      </c>
      <c r="F30" s="19">
        <v>7604650</v>
      </c>
      <c r="G30" s="24">
        <v>13729.44</v>
      </c>
      <c r="H30" s="24">
        <v>1.4</v>
      </c>
      <c r="I30" s="31"/>
      <c r="J30" s="31"/>
      <c r="K30" s="35"/>
    </row>
    <row r="31" spans="2:11" x14ac:dyDescent="0.25">
      <c r="B31" s="8" t="s">
        <v>1587</v>
      </c>
      <c r="C31" s="57" t="s">
        <v>1588</v>
      </c>
      <c r="D31" s="54" t="s">
        <v>1589</v>
      </c>
      <c r="E31" s="6" t="s">
        <v>104</v>
      </c>
      <c r="F31" s="19">
        <v>2403993</v>
      </c>
      <c r="G31" s="24">
        <v>13496.02</v>
      </c>
      <c r="H31" s="24">
        <v>1.38</v>
      </c>
      <c r="I31" s="31"/>
      <c r="J31" s="31"/>
      <c r="K31" s="35"/>
    </row>
    <row r="32" spans="2:11" x14ac:dyDescent="0.25">
      <c r="B32" s="8" t="s">
        <v>1905</v>
      </c>
      <c r="C32" s="57" t="s">
        <v>721</v>
      </c>
      <c r="D32" s="54" t="s">
        <v>1906</v>
      </c>
      <c r="E32" s="6" t="s">
        <v>78</v>
      </c>
      <c r="F32" s="19">
        <v>2025000</v>
      </c>
      <c r="G32" s="24">
        <v>10639.35</v>
      </c>
      <c r="H32" s="24">
        <v>1.0900000000000001</v>
      </c>
      <c r="I32" s="31"/>
      <c r="J32" s="31"/>
      <c r="K32" s="35"/>
    </row>
    <row r="33" spans="2:11" x14ac:dyDescent="0.25">
      <c r="B33" s="8" t="s">
        <v>1900</v>
      </c>
      <c r="C33" s="57" t="s">
        <v>1711</v>
      </c>
      <c r="D33" s="54" t="s">
        <v>1901</v>
      </c>
      <c r="E33" s="6" t="s">
        <v>78</v>
      </c>
      <c r="F33" s="19">
        <v>1757426</v>
      </c>
      <c r="G33" s="24">
        <v>8525.27</v>
      </c>
      <c r="H33" s="24">
        <v>0.87</v>
      </c>
      <c r="I33" s="31"/>
      <c r="J33" s="31"/>
      <c r="K33" s="35"/>
    </row>
    <row r="34" spans="2:11" x14ac:dyDescent="0.25">
      <c r="B34" s="8" t="s">
        <v>348</v>
      </c>
      <c r="C34" s="57" t="s">
        <v>349</v>
      </c>
      <c r="D34" s="54" t="s">
        <v>350</v>
      </c>
      <c r="E34" s="6" t="s">
        <v>272</v>
      </c>
      <c r="F34" s="19">
        <v>10970</v>
      </c>
      <c r="G34" s="24">
        <v>6221.22</v>
      </c>
      <c r="H34" s="24">
        <v>0.64</v>
      </c>
      <c r="I34" s="31"/>
      <c r="J34" s="31"/>
      <c r="K34" s="35"/>
    </row>
    <row r="35" spans="2:11" x14ac:dyDescent="0.25">
      <c r="B35" s="8" t="s">
        <v>447</v>
      </c>
      <c r="C35" s="57" t="s">
        <v>448</v>
      </c>
      <c r="D35" s="54" t="s">
        <v>449</v>
      </c>
      <c r="E35" s="6" t="s">
        <v>320</v>
      </c>
      <c r="F35" s="19">
        <v>343380</v>
      </c>
      <c r="G35" s="24">
        <v>1831.93</v>
      </c>
      <c r="H35" s="24">
        <v>0.19</v>
      </c>
      <c r="I35" s="31"/>
      <c r="J35" s="31"/>
      <c r="K35" s="35"/>
    </row>
    <row r="36" spans="2:11" x14ac:dyDescent="0.25">
      <c r="C36" s="58" t="s">
        <v>174</v>
      </c>
      <c r="D36" s="54"/>
      <c r="E36" s="6"/>
      <c r="F36" s="19"/>
      <c r="G36" s="25">
        <v>910642.01</v>
      </c>
      <c r="H36" s="25">
        <v>93.11</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9</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10</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11</v>
      </c>
      <c r="D54" s="54"/>
      <c r="E54" s="6"/>
      <c r="F54" s="19"/>
      <c r="G54" s="24"/>
      <c r="H54" s="24"/>
      <c r="I54" s="31"/>
      <c r="J54" s="31"/>
      <c r="K54" s="35"/>
    </row>
    <row r="55" spans="1:11" x14ac:dyDescent="0.25">
      <c r="A55" s="28"/>
      <c r="B55" s="28"/>
      <c r="C55" s="58" t="s">
        <v>13</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14</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C59" s="59" t="s">
        <v>15</v>
      </c>
      <c r="D59" s="54"/>
      <c r="E59" s="6"/>
      <c r="F59" s="19"/>
      <c r="G59" s="24"/>
      <c r="H59" s="24"/>
      <c r="I59" s="31"/>
      <c r="J59" s="31"/>
      <c r="K59" s="35"/>
    </row>
    <row r="60" spans="1:11" x14ac:dyDescent="0.25">
      <c r="B60" s="8" t="s">
        <v>4372</v>
      </c>
      <c r="C60" s="57" t="s">
        <v>4373</v>
      </c>
      <c r="D60" s="54" t="s">
        <v>4374</v>
      </c>
      <c r="E60" s="6" t="s">
        <v>658</v>
      </c>
      <c r="F60" s="19">
        <v>15000000</v>
      </c>
      <c r="G60" s="24">
        <v>14799.47</v>
      </c>
      <c r="H60" s="24">
        <v>1.51</v>
      </c>
      <c r="I60" s="31">
        <v>6.7752999999999997</v>
      </c>
      <c r="J60" s="31"/>
      <c r="K60" s="35"/>
    </row>
    <row r="61" spans="1:11" x14ac:dyDescent="0.25">
      <c r="C61" s="58" t="s">
        <v>174</v>
      </c>
      <c r="D61" s="54"/>
      <c r="E61" s="6"/>
      <c r="F61" s="19"/>
      <c r="G61" s="25">
        <v>14799.47</v>
      </c>
      <c r="H61" s="25">
        <v>1.51</v>
      </c>
      <c r="I61" s="31"/>
      <c r="J61" s="31"/>
      <c r="K61" s="35"/>
    </row>
    <row r="62" spans="1:11" x14ac:dyDescent="0.25">
      <c r="C62" s="57"/>
      <c r="D62" s="54"/>
      <c r="E62" s="6"/>
      <c r="F62" s="19"/>
      <c r="G62" s="24"/>
      <c r="H62" s="24"/>
      <c r="I62" s="31"/>
      <c r="J62" s="31"/>
      <c r="K62" s="35"/>
    </row>
    <row r="63" spans="1:11" x14ac:dyDescent="0.25">
      <c r="C63" s="58" t="s">
        <v>16</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C65" s="58" t="s">
        <v>17</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A67" s="10"/>
      <c r="B67" s="28"/>
      <c r="C67" s="58" t="s">
        <v>18</v>
      </c>
      <c r="D67" s="54"/>
      <c r="E67" s="6"/>
      <c r="F67" s="19"/>
      <c r="G67" s="24"/>
      <c r="H67" s="24"/>
      <c r="I67" s="31"/>
      <c r="J67" s="31"/>
      <c r="K67" s="35"/>
    </row>
    <row r="68" spans="1:11" x14ac:dyDescent="0.25">
      <c r="A68" s="28"/>
      <c r="B68" s="28"/>
      <c r="C68" s="58" t="s">
        <v>19</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20</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21</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22</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23</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C78" s="59" t="s">
        <v>24</v>
      </c>
      <c r="D78" s="54"/>
      <c r="E78" s="6"/>
      <c r="F78" s="19"/>
      <c r="G78" s="24"/>
      <c r="H78" s="24"/>
      <c r="I78" s="31"/>
      <c r="J78" s="31"/>
      <c r="K78" s="35"/>
    </row>
    <row r="79" spans="1:11" x14ac:dyDescent="0.25">
      <c r="B79" s="8" t="s">
        <v>185</v>
      </c>
      <c r="C79" s="57" t="s">
        <v>186</v>
      </c>
      <c r="D79" s="54"/>
      <c r="E79" s="6"/>
      <c r="F79" s="19"/>
      <c r="G79" s="24">
        <v>53418.98</v>
      </c>
      <c r="H79" s="24">
        <v>5.46</v>
      </c>
      <c r="I79" s="31"/>
      <c r="J79" s="31"/>
      <c r="K79" s="35"/>
    </row>
    <row r="80" spans="1:11" x14ac:dyDescent="0.25">
      <c r="C80" s="58" t="s">
        <v>174</v>
      </c>
      <c r="D80" s="54"/>
      <c r="E80" s="6"/>
      <c r="F80" s="19"/>
      <c r="G80" s="25">
        <v>53418.98</v>
      </c>
      <c r="H80" s="25">
        <v>5.46</v>
      </c>
      <c r="I80" s="31"/>
      <c r="J80" s="31"/>
      <c r="K80" s="35"/>
    </row>
    <row r="81" spans="1:54" x14ac:dyDescent="0.25">
      <c r="C81" s="57"/>
      <c r="D81" s="54"/>
      <c r="E81" s="6"/>
      <c r="F81" s="19"/>
      <c r="G81" s="24"/>
      <c r="H81" s="24"/>
      <c r="I81" s="31"/>
      <c r="J81" s="31"/>
      <c r="K81" s="35"/>
    </row>
    <row r="82" spans="1:54" x14ac:dyDescent="0.25">
      <c r="A82" s="10"/>
      <c r="B82" s="28"/>
      <c r="C82" s="58" t="s">
        <v>25</v>
      </c>
      <c r="D82" s="54"/>
      <c r="E82" s="6"/>
      <c r="F82" s="19"/>
      <c r="G82" s="24"/>
      <c r="H82" s="24"/>
      <c r="I82" s="31"/>
      <c r="J82" s="31"/>
      <c r="K82" s="35"/>
    </row>
    <row r="83" spans="1:54" s="2" customFormat="1" ht="13.5" x14ac:dyDescent="0.25">
      <c r="A83" s="28"/>
      <c r="B83" s="28"/>
      <c r="C83" s="57" t="s">
        <v>4707</v>
      </c>
      <c r="D83" s="54"/>
      <c r="E83" s="6"/>
      <c r="F83" s="19"/>
      <c r="G83" s="24">
        <v>1700</v>
      </c>
      <c r="H83" s="24">
        <v>0.17</v>
      </c>
      <c r="I83" s="31"/>
      <c r="J83" s="31"/>
      <c r="K83" s="35"/>
      <c r="L83" s="3"/>
      <c r="AI83" s="3"/>
      <c r="AV83" s="3"/>
      <c r="AX83" s="3"/>
      <c r="BB83" s="3"/>
    </row>
    <row r="84" spans="1:54" x14ac:dyDescent="0.25">
      <c r="B84" s="8"/>
      <c r="C84" s="57" t="s">
        <v>187</v>
      </c>
      <c r="D84" s="54"/>
      <c r="E84" s="6"/>
      <c r="F84" s="19"/>
      <c r="G84" s="24">
        <v>-2536.3000000000002</v>
      </c>
      <c r="H84" s="24">
        <v>-0.25</v>
      </c>
      <c r="I84" s="31"/>
      <c r="J84" s="31"/>
      <c r="K84" s="35"/>
    </row>
    <row r="85" spans="1:54" x14ac:dyDescent="0.25">
      <c r="C85" s="58" t="s">
        <v>174</v>
      </c>
      <c r="D85" s="54"/>
      <c r="E85" s="6"/>
      <c r="F85" s="19"/>
      <c r="G85" s="25">
        <v>-836.3</v>
      </c>
      <c r="H85" s="25">
        <v>-0.08</v>
      </c>
      <c r="I85" s="31"/>
      <c r="J85" s="31"/>
      <c r="K85" s="35"/>
    </row>
    <row r="86" spans="1:54" x14ac:dyDescent="0.25">
      <c r="C86" s="57"/>
      <c r="D86" s="54"/>
      <c r="E86" s="6"/>
      <c r="F86" s="19"/>
      <c r="G86" s="24"/>
      <c r="H86" s="24"/>
      <c r="I86" s="31"/>
      <c r="J86" s="31"/>
      <c r="K86" s="35"/>
    </row>
    <row r="87" spans="1:54" x14ac:dyDescent="0.25">
      <c r="C87" s="60" t="s">
        <v>188</v>
      </c>
      <c r="D87" s="55"/>
      <c r="E87" s="5"/>
      <c r="F87" s="20"/>
      <c r="G87" s="26">
        <v>978024.16</v>
      </c>
      <c r="H87" s="26">
        <v>100</v>
      </c>
      <c r="I87" s="32"/>
      <c r="J87" s="32"/>
      <c r="K87" s="36"/>
    </row>
    <row r="90" spans="1:54" x14ac:dyDescent="0.25">
      <c r="C90" s="1" t="s">
        <v>189</v>
      </c>
    </row>
    <row r="91" spans="1:54" x14ac:dyDescent="0.25">
      <c r="C91" s="37" t="s">
        <v>190</v>
      </c>
      <c r="D91" s="37"/>
      <c r="E91" s="37"/>
      <c r="F91" s="37"/>
      <c r="G91" s="37"/>
      <c r="H91" s="37"/>
      <c r="I91" s="37"/>
      <c r="J91" s="37"/>
      <c r="K91" s="37"/>
    </row>
    <row r="92" spans="1:54" x14ac:dyDescent="0.25">
      <c r="C92" s="2" t="s">
        <v>191</v>
      </c>
    </row>
    <row r="93" spans="1:54" x14ac:dyDescent="0.25">
      <c r="C93" s="2" t="s">
        <v>192</v>
      </c>
    </row>
    <row r="94" spans="1:54" x14ac:dyDescent="0.25">
      <c r="C94" s="2" t="s">
        <v>193</v>
      </c>
    </row>
    <row r="95" spans="1:54" x14ac:dyDescent="0.25">
      <c r="C95" s="2" t="s">
        <v>194</v>
      </c>
    </row>
    <row r="97" spans="3:6" x14ac:dyDescent="0.25">
      <c r="C97" s="73" t="s">
        <v>4741</v>
      </c>
      <c r="E97" s="73" t="s">
        <v>4742</v>
      </c>
      <c r="F97" s="74"/>
    </row>
    <row r="98" spans="3:6" x14ac:dyDescent="0.25">
      <c r="E98" s="2" t="s">
        <v>4803</v>
      </c>
    </row>
  </sheetData>
  <hyperlinks>
    <hyperlink ref="J2" location="'Index'!A1" display="'Index'!A1" xr:uid="{557D632C-661E-4B51-82BA-66D291975532}"/>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DD14C-97EA-4929-A04B-CBB01C282421}">
  <sheetPr codeName="Sheet1"/>
  <dimension ref="A1:IV96"/>
  <sheetViews>
    <sheetView showGridLines="0" zoomScale="90" zoomScaleNormal="90" workbookViewId="0">
      <pane ySplit="6" topLeftCell="A97" activePane="bottomLeft" state="frozen"/>
      <selection activeCell="C1" sqref="C1"/>
      <selection pane="bottomLeft" activeCell="J2" sqref="J2"/>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4375</v>
      </c>
      <c r="J2" s="38" t="s">
        <v>4505</v>
      </c>
    </row>
    <row r="3" spans="1:54" ht="16.5" x14ac:dyDescent="0.3">
      <c r="C3" s="1" t="s">
        <v>28</v>
      </c>
      <c r="D3" s="21" t="s">
        <v>4376</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387</v>
      </c>
      <c r="C10" s="57" t="s">
        <v>388</v>
      </c>
      <c r="D10" s="54" t="s">
        <v>389</v>
      </c>
      <c r="E10" s="6" t="s">
        <v>74</v>
      </c>
      <c r="F10" s="19">
        <v>3584700</v>
      </c>
      <c r="G10" s="24">
        <v>102760.8</v>
      </c>
      <c r="H10" s="24">
        <v>16.73</v>
      </c>
      <c r="I10" s="31"/>
      <c r="J10" s="31"/>
      <c r="K10" s="35"/>
    </row>
    <row r="11" spans="1:54" x14ac:dyDescent="0.25">
      <c r="B11" s="8" t="s">
        <v>434</v>
      </c>
      <c r="C11" s="57" t="s">
        <v>435</v>
      </c>
      <c r="D11" s="54" t="s">
        <v>436</v>
      </c>
      <c r="E11" s="6" t="s">
        <v>74</v>
      </c>
      <c r="F11" s="19">
        <v>6997500</v>
      </c>
      <c r="G11" s="24">
        <v>69257.759999999995</v>
      </c>
      <c r="H11" s="24">
        <v>11.27</v>
      </c>
      <c r="I11" s="31"/>
      <c r="J11" s="31"/>
      <c r="K11" s="35"/>
    </row>
    <row r="12" spans="1:54" x14ac:dyDescent="0.25">
      <c r="B12" s="8" t="s">
        <v>71</v>
      </c>
      <c r="C12" s="57" t="s">
        <v>72</v>
      </c>
      <c r="D12" s="54" t="s">
        <v>73</v>
      </c>
      <c r="E12" s="6" t="s">
        <v>74</v>
      </c>
      <c r="F12" s="19">
        <v>500000</v>
      </c>
      <c r="G12" s="24">
        <v>60169.25</v>
      </c>
      <c r="H12" s="24">
        <v>9.7899999999999991</v>
      </c>
      <c r="I12" s="31"/>
      <c r="J12" s="31"/>
      <c r="K12" s="35"/>
    </row>
    <row r="13" spans="1:54" x14ac:dyDescent="0.25">
      <c r="B13" s="8" t="s">
        <v>753</v>
      </c>
      <c r="C13" s="57" t="s">
        <v>754</v>
      </c>
      <c r="D13" s="54" t="s">
        <v>755</v>
      </c>
      <c r="E13" s="6" t="s">
        <v>74</v>
      </c>
      <c r="F13" s="19">
        <v>487500</v>
      </c>
      <c r="G13" s="24">
        <v>46320.54</v>
      </c>
      <c r="H13" s="24">
        <v>7.54</v>
      </c>
      <c r="I13" s="31"/>
      <c r="J13" s="31"/>
      <c r="K13" s="35"/>
    </row>
    <row r="14" spans="1:54" x14ac:dyDescent="0.25">
      <c r="B14" s="8" t="s">
        <v>98</v>
      </c>
      <c r="C14" s="57" t="s">
        <v>99</v>
      </c>
      <c r="D14" s="54" t="s">
        <v>100</v>
      </c>
      <c r="E14" s="6" t="s">
        <v>74</v>
      </c>
      <c r="F14" s="19">
        <v>1812500</v>
      </c>
      <c r="G14" s="24">
        <v>42862.91</v>
      </c>
      <c r="H14" s="24">
        <v>6.98</v>
      </c>
      <c r="I14" s="31"/>
      <c r="J14" s="31"/>
      <c r="K14" s="35"/>
    </row>
    <row r="15" spans="1:54" x14ac:dyDescent="0.25">
      <c r="B15" s="8" t="s">
        <v>909</v>
      </c>
      <c r="C15" s="57" t="s">
        <v>910</v>
      </c>
      <c r="D15" s="54" t="s">
        <v>911</v>
      </c>
      <c r="E15" s="6" t="s">
        <v>74</v>
      </c>
      <c r="F15" s="19">
        <v>750000</v>
      </c>
      <c r="G15" s="24">
        <v>41847</v>
      </c>
      <c r="H15" s="24">
        <v>6.81</v>
      </c>
      <c r="I15" s="31"/>
      <c r="J15" s="31"/>
      <c r="K15" s="35"/>
    </row>
    <row r="16" spans="1:54" x14ac:dyDescent="0.25">
      <c r="B16" s="8" t="s">
        <v>156</v>
      </c>
      <c r="C16" s="57" t="s">
        <v>157</v>
      </c>
      <c r="D16" s="54" t="s">
        <v>158</v>
      </c>
      <c r="E16" s="6" t="s">
        <v>159</v>
      </c>
      <c r="F16" s="19">
        <v>9000000</v>
      </c>
      <c r="G16" s="24">
        <v>21770.1</v>
      </c>
      <c r="H16" s="24">
        <v>3.54</v>
      </c>
      <c r="I16" s="31"/>
      <c r="J16" s="31"/>
      <c r="K16" s="35"/>
    </row>
    <row r="17" spans="2:11" x14ac:dyDescent="0.25">
      <c r="B17" s="8" t="s">
        <v>294</v>
      </c>
      <c r="C17" s="57" t="s">
        <v>295</v>
      </c>
      <c r="D17" s="54" t="s">
        <v>296</v>
      </c>
      <c r="E17" s="6" t="s">
        <v>138</v>
      </c>
      <c r="F17" s="19">
        <v>1200000</v>
      </c>
      <c r="G17" s="24">
        <v>20044.2</v>
      </c>
      <c r="H17" s="24">
        <v>3.26</v>
      </c>
      <c r="I17" s="31"/>
      <c r="J17" s="31"/>
      <c r="K17" s="35"/>
    </row>
    <row r="18" spans="2:11" x14ac:dyDescent="0.25">
      <c r="B18" s="8" t="s">
        <v>235</v>
      </c>
      <c r="C18" s="57" t="s">
        <v>236</v>
      </c>
      <c r="D18" s="54" t="s">
        <v>237</v>
      </c>
      <c r="E18" s="6" t="s">
        <v>138</v>
      </c>
      <c r="F18" s="19">
        <v>124384</v>
      </c>
      <c r="G18" s="24">
        <v>19343.2</v>
      </c>
      <c r="H18" s="24">
        <v>3.15</v>
      </c>
      <c r="I18" s="31"/>
      <c r="J18" s="31"/>
      <c r="K18" s="35"/>
    </row>
    <row r="19" spans="2:11" x14ac:dyDescent="0.25">
      <c r="B19" s="8" t="s">
        <v>135</v>
      </c>
      <c r="C19" s="57" t="s">
        <v>136</v>
      </c>
      <c r="D19" s="54" t="s">
        <v>137</v>
      </c>
      <c r="E19" s="6" t="s">
        <v>138</v>
      </c>
      <c r="F19" s="19">
        <v>2700000</v>
      </c>
      <c r="G19" s="24">
        <v>17307</v>
      </c>
      <c r="H19" s="24">
        <v>2.82</v>
      </c>
      <c r="I19" s="31"/>
      <c r="J19" s="31"/>
      <c r="K19" s="35"/>
    </row>
    <row r="20" spans="2:11" x14ac:dyDescent="0.25">
      <c r="B20" s="8" t="s">
        <v>3967</v>
      </c>
      <c r="C20" s="57" t="s">
        <v>3968</v>
      </c>
      <c r="D20" s="54" t="s">
        <v>3969</v>
      </c>
      <c r="E20" s="6" t="s">
        <v>138</v>
      </c>
      <c r="F20" s="19">
        <v>280384</v>
      </c>
      <c r="G20" s="24">
        <v>15537.62</v>
      </c>
      <c r="H20" s="24">
        <v>2.5299999999999998</v>
      </c>
      <c r="I20" s="31"/>
      <c r="J20" s="31"/>
      <c r="K20" s="35"/>
    </row>
    <row r="21" spans="2:11" x14ac:dyDescent="0.25">
      <c r="B21" s="8" t="s">
        <v>279</v>
      </c>
      <c r="C21" s="57" t="s">
        <v>280</v>
      </c>
      <c r="D21" s="54" t="s">
        <v>281</v>
      </c>
      <c r="E21" s="6" t="s">
        <v>138</v>
      </c>
      <c r="F21" s="19">
        <v>1059129</v>
      </c>
      <c r="G21" s="24">
        <v>14330.54</v>
      </c>
      <c r="H21" s="24">
        <v>2.33</v>
      </c>
      <c r="I21" s="31"/>
      <c r="J21" s="31"/>
      <c r="K21" s="35"/>
    </row>
    <row r="22" spans="2:11" x14ac:dyDescent="0.25">
      <c r="B22" s="8" t="s">
        <v>1988</v>
      </c>
      <c r="C22" s="57" t="s">
        <v>1989</v>
      </c>
      <c r="D22" s="54" t="s">
        <v>1990</v>
      </c>
      <c r="E22" s="6" t="s">
        <v>138</v>
      </c>
      <c r="F22" s="19">
        <v>7000000</v>
      </c>
      <c r="G22" s="24">
        <v>13321.7</v>
      </c>
      <c r="H22" s="24">
        <v>2.17</v>
      </c>
      <c r="I22" s="31"/>
      <c r="J22" s="31"/>
      <c r="K22" s="35"/>
    </row>
    <row r="23" spans="2:11" x14ac:dyDescent="0.25">
      <c r="B23" s="8" t="s">
        <v>232</v>
      </c>
      <c r="C23" s="57" t="s">
        <v>233</v>
      </c>
      <c r="D23" s="54" t="s">
        <v>234</v>
      </c>
      <c r="E23" s="6" t="s">
        <v>138</v>
      </c>
      <c r="F23" s="19">
        <v>961753</v>
      </c>
      <c r="G23" s="24">
        <v>10502.82</v>
      </c>
      <c r="H23" s="24">
        <v>1.71</v>
      </c>
      <c r="I23" s="31"/>
      <c r="J23" s="31"/>
      <c r="K23" s="35"/>
    </row>
    <row r="24" spans="2:11" x14ac:dyDescent="0.25">
      <c r="B24" s="8" t="s">
        <v>2085</v>
      </c>
      <c r="C24" s="57" t="s">
        <v>2086</v>
      </c>
      <c r="D24" s="54" t="s">
        <v>2087</v>
      </c>
      <c r="E24" s="6" t="s">
        <v>138</v>
      </c>
      <c r="F24" s="19">
        <v>296816</v>
      </c>
      <c r="G24" s="24">
        <v>9584.19</v>
      </c>
      <c r="H24" s="24">
        <v>1.56</v>
      </c>
      <c r="I24" s="31"/>
      <c r="J24" s="31"/>
      <c r="K24" s="35"/>
    </row>
    <row r="25" spans="2:11" x14ac:dyDescent="0.25">
      <c r="B25" s="8" t="s">
        <v>1817</v>
      </c>
      <c r="C25" s="57" t="s">
        <v>1818</v>
      </c>
      <c r="D25" s="54" t="s">
        <v>1819</v>
      </c>
      <c r="E25" s="6" t="s">
        <v>138</v>
      </c>
      <c r="F25" s="19">
        <v>350000</v>
      </c>
      <c r="G25" s="24">
        <v>9373.5300000000007</v>
      </c>
      <c r="H25" s="24">
        <v>1.53</v>
      </c>
      <c r="I25" s="31"/>
      <c r="J25" s="31"/>
      <c r="K25" s="35"/>
    </row>
    <row r="26" spans="2:11" x14ac:dyDescent="0.25">
      <c r="B26" s="8" t="s">
        <v>314</v>
      </c>
      <c r="C26" s="57" t="s">
        <v>315</v>
      </c>
      <c r="D26" s="54" t="s">
        <v>316</v>
      </c>
      <c r="E26" s="6" t="s">
        <v>138</v>
      </c>
      <c r="F26" s="19">
        <v>12000000</v>
      </c>
      <c r="G26" s="24">
        <v>9037.2000000000007</v>
      </c>
      <c r="H26" s="24">
        <v>1.47</v>
      </c>
      <c r="I26" s="31"/>
      <c r="J26" s="31"/>
      <c r="K26" s="35"/>
    </row>
    <row r="27" spans="2:11" x14ac:dyDescent="0.25">
      <c r="B27" s="8" t="s">
        <v>4377</v>
      </c>
      <c r="C27" s="57" t="s">
        <v>4378</v>
      </c>
      <c r="D27" s="54" t="s">
        <v>4379</v>
      </c>
      <c r="E27" s="6" t="s">
        <v>138</v>
      </c>
      <c r="F27" s="19">
        <v>499490</v>
      </c>
      <c r="G27" s="24">
        <v>6449.41</v>
      </c>
      <c r="H27" s="24">
        <v>1.05</v>
      </c>
      <c r="I27" s="31"/>
      <c r="J27" s="31"/>
      <c r="K27" s="35"/>
    </row>
    <row r="28" spans="2:11" x14ac:dyDescent="0.25">
      <c r="B28" s="8" t="s">
        <v>101</v>
      </c>
      <c r="C28" s="57" t="s">
        <v>102</v>
      </c>
      <c r="D28" s="54" t="s">
        <v>103</v>
      </c>
      <c r="E28" s="6" t="s">
        <v>104</v>
      </c>
      <c r="F28" s="19">
        <v>120000</v>
      </c>
      <c r="G28" s="24">
        <v>5133.0600000000004</v>
      </c>
      <c r="H28" s="24">
        <v>0.84</v>
      </c>
      <c r="I28" s="31"/>
      <c r="J28" s="31"/>
      <c r="K28" s="35"/>
    </row>
    <row r="29" spans="2:11" x14ac:dyDescent="0.25">
      <c r="B29" s="8" t="s">
        <v>1913</v>
      </c>
      <c r="C29" s="57" t="s">
        <v>1914</v>
      </c>
      <c r="D29" s="54" t="s">
        <v>1915</v>
      </c>
      <c r="E29" s="6" t="s">
        <v>104</v>
      </c>
      <c r="F29" s="19">
        <v>134491</v>
      </c>
      <c r="G29" s="24">
        <v>1640.05</v>
      </c>
      <c r="H29" s="24">
        <v>0.27</v>
      </c>
      <c r="I29" s="31"/>
      <c r="J29" s="31"/>
      <c r="K29" s="35"/>
    </row>
    <row r="30" spans="2:11" x14ac:dyDescent="0.25">
      <c r="B30" s="8" t="s">
        <v>4380</v>
      </c>
      <c r="C30" s="57" t="s">
        <v>4381</v>
      </c>
      <c r="D30" s="54" t="s">
        <v>4382</v>
      </c>
      <c r="E30" s="6" t="s">
        <v>138</v>
      </c>
      <c r="F30" s="19">
        <v>285095</v>
      </c>
      <c r="G30" s="24">
        <v>1380.14</v>
      </c>
      <c r="H30" s="24">
        <v>0.22</v>
      </c>
      <c r="I30" s="31"/>
      <c r="J30" s="31"/>
      <c r="K30" s="35"/>
    </row>
    <row r="31" spans="2:11" x14ac:dyDescent="0.25">
      <c r="B31" s="8" t="s">
        <v>139</v>
      </c>
      <c r="C31" s="57" t="s">
        <v>140</v>
      </c>
      <c r="D31" s="54" t="s">
        <v>141</v>
      </c>
      <c r="E31" s="6" t="s">
        <v>138</v>
      </c>
      <c r="F31" s="19">
        <v>14449</v>
      </c>
      <c r="G31" s="24">
        <v>684.95</v>
      </c>
      <c r="H31" s="24">
        <v>0.11</v>
      </c>
      <c r="I31" s="31"/>
      <c r="J31" s="31"/>
      <c r="K31" s="35"/>
    </row>
    <row r="32" spans="2:11" x14ac:dyDescent="0.25">
      <c r="B32" s="8" t="s">
        <v>4383</v>
      </c>
      <c r="C32" s="57" t="s">
        <v>4384</v>
      </c>
      <c r="D32" s="54" t="s">
        <v>4385</v>
      </c>
      <c r="E32" s="6" t="s">
        <v>138</v>
      </c>
      <c r="F32" s="19">
        <v>22013</v>
      </c>
      <c r="G32" s="24">
        <v>267.06</v>
      </c>
      <c r="H32" s="24">
        <v>0.04</v>
      </c>
      <c r="I32" s="31"/>
      <c r="J32" s="31"/>
      <c r="K32" s="35"/>
    </row>
    <row r="33" spans="2:11" x14ac:dyDescent="0.25">
      <c r="B33" s="8" t="s">
        <v>282</v>
      </c>
      <c r="C33" s="57" t="s">
        <v>283</v>
      </c>
      <c r="D33" s="54" t="s">
        <v>284</v>
      </c>
      <c r="E33" s="6" t="s">
        <v>138</v>
      </c>
      <c r="F33" s="19">
        <v>4656</v>
      </c>
      <c r="G33" s="24">
        <v>198.31</v>
      </c>
      <c r="H33" s="24">
        <v>0.03</v>
      </c>
      <c r="I33" s="31"/>
      <c r="J33" s="31"/>
      <c r="K33" s="35"/>
    </row>
    <row r="34" spans="2:11" x14ac:dyDescent="0.25">
      <c r="C34" s="58" t="s">
        <v>174</v>
      </c>
      <c r="D34" s="54"/>
      <c r="E34" s="6"/>
      <c r="F34" s="19"/>
      <c r="G34" s="25">
        <v>539123.34</v>
      </c>
      <c r="H34" s="25">
        <v>87.75</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4</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11</v>
      </c>
      <c r="D52" s="54"/>
      <c r="E52" s="6"/>
      <c r="F52" s="19"/>
      <c r="G52" s="24"/>
      <c r="H52" s="24"/>
      <c r="I52" s="31"/>
      <c r="J52" s="31"/>
      <c r="K52" s="35"/>
    </row>
    <row r="53" spans="1:11" x14ac:dyDescent="0.25">
      <c r="A53" s="28"/>
      <c r="B53" s="28"/>
      <c r="C53" s="58" t="s">
        <v>13</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14</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C57" s="59" t="s">
        <v>15</v>
      </c>
      <c r="D57" s="54"/>
      <c r="E57" s="6"/>
      <c r="F57" s="19"/>
      <c r="G57" s="24"/>
      <c r="H57" s="24"/>
      <c r="I57" s="31"/>
      <c r="J57" s="31"/>
      <c r="K57" s="35"/>
    </row>
    <row r="58" spans="1:11" x14ac:dyDescent="0.25">
      <c r="B58" s="8" t="s">
        <v>4386</v>
      </c>
      <c r="C58" s="57" t="s">
        <v>4387</v>
      </c>
      <c r="D58" s="54" t="s">
        <v>4388</v>
      </c>
      <c r="E58" s="6" t="s">
        <v>658</v>
      </c>
      <c r="F58" s="19">
        <v>30000000</v>
      </c>
      <c r="G58" s="24">
        <v>29713.14</v>
      </c>
      <c r="H58" s="24">
        <v>4.84</v>
      </c>
      <c r="I58" s="31">
        <v>6.7766000000000002</v>
      </c>
      <c r="J58" s="31"/>
      <c r="K58" s="35"/>
    </row>
    <row r="59" spans="1:11" x14ac:dyDescent="0.25">
      <c r="C59" s="58" t="s">
        <v>174</v>
      </c>
      <c r="D59" s="54"/>
      <c r="E59" s="6"/>
      <c r="F59" s="19"/>
      <c r="G59" s="25">
        <v>29713.14</v>
      </c>
      <c r="H59" s="25">
        <v>4.84</v>
      </c>
      <c r="I59" s="31"/>
      <c r="J59" s="31"/>
      <c r="K59" s="35"/>
    </row>
    <row r="60" spans="1:11" x14ac:dyDescent="0.25">
      <c r="C60" s="57"/>
      <c r="D60" s="54"/>
      <c r="E60" s="6"/>
      <c r="F60" s="19"/>
      <c r="G60" s="24"/>
      <c r="H60" s="24"/>
      <c r="I60" s="31"/>
      <c r="J60" s="31"/>
      <c r="K60" s="35"/>
    </row>
    <row r="61" spans="1:11" x14ac:dyDescent="0.25">
      <c r="C61" s="58" t="s">
        <v>16</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17</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185</v>
      </c>
      <c r="C77" s="57" t="s">
        <v>186</v>
      </c>
      <c r="D77" s="54"/>
      <c r="E77" s="6"/>
      <c r="F77" s="19"/>
      <c r="G77" s="24">
        <v>46060.21</v>
      </c>
      <c r="H77" s="24">
        <v>7.5</v>
      </c>
      <c r="I77" s="31"/>
      <c r="J77" s="31"/>
      <c r="K77" s="35"/>
    </row>
    <row r="78" spans="1:11" x14ac:dyDescent="0.25">
      <c r="C78" s="58" t="s">
        <v>174</v>
      </c>
      <c r="D78" s="54"/>
      <c r="E78" s="6"/>
      <c r="F78" s="19"/>
      <c r="G78" s="25">
        <v>46060.21</v>
      </c>
      <c r="H78" s="25">
        <v>7.5</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4707</v>
      </c>
      <c r="D81" s="54"/>
      <c r="E81" s="6"/>
      <c r="F81" s="19"/>
      <c r="G81" s="24">
        <v>1200</v>
      </c>
      <c r="H81" s="24">
        <v>0.2</v>
      </c>
      <c r="I81" s="31"/>
      <c r="J81" s="31"/>
      <c r="K81" s="35"/>
      <c r="L81" s="3"/>
      <c r="AI81" s="3"/>
      <c r="AV81" s="3"/>
      <c r="AX81" s="3"/>
      <c r="BB81" s="3"/>
    </row>
    <row r="82" spans="1:54" x14ac:dyDescent="0.25">
      <c r="B82" s="8"/>
      <c r="C82" s="57" t="s">
        <v>187</v>
      </c>
      <c r="D82" s="54"/>
      <c r="E82" s="6"/>
      <c r="F82" s="19"/>
      <c r="G82" s="24">
        <v>-1763.44</v>
      </c>
      <c r="H82" s="24">
        <v>-0.29000000000000004</v>
      </c>
      <c r="I82" s="31"/>
      <c r="J82" s="31"/>
      <c r="K82" s="35"/>
    </row>
    <row r="83" spans="1:54" x14ac:dyDescent="0.25">
      <c r="C83" s="58" t="s">
        <v>174</v>
      </c>
      <c r="D83" s="54"/>
      <c r="E83" s="6"/>
      <c r="F83" s="19"/>
      <c r="G83" s="25">
        <v>-563.44000000000005</v>
      </c>
      <c r="H83" s="25">
        <v>-0.09</v>
      </c>
      <c r="I83" s="31"/>
      <c r="J83" s="31"/>
      <c r="K83" s="35"/>
    </row>
    <row r="84" spans="1:54" x14ac:dyDescent="0.25">
      <c r="C84" s="57"/>
      <c r="D84" s="54"/>
      <c r="E84" s="6"/>
      <c r="F84" s="19"/>
      <c r="G84" s="24"/>
      <c r="H84" s="24"/>
      <c r="I84" s="31"/>
      <c r="J84" s="31"/>
      <c r="K84" s="35"/>
    </row>
    <row r="85" spans="1:54" x14ac:dyDescent="0.25">
      <c r="C85" s="60" t="s">
        <v>188</v>
      </c>
      <c r="D85" s="55"/>
      <c r="E85" s="5"/>
      <c r="F85" s="20"/>
      <c r="G85" s="26">
        <v>614333.25</v>
      </c>
      <c r="H85" s="26">
        <v>100</v>
      </c>
      <c r="I85" s="32"/>
      <c r="J85" s="32"/>
      <c r="K85" s="36"/>
    </row>
    <row r="88" spans="1:54" x14ac:dyDescent="0.25">
      <c r="C88" s="1" t="s">
        <v>189</v>
      </c>
    </row>
    <row r="89" spans="1:54" x14ac:dyDescent="0.25">
      <c r="C89" s="37" t="s">
        <v>190</v>
      </c>
      <c r="D89" s="37"/>
      <c r="E89" s="37"/>
      <c r="F89" s="37"/>
      <c r="G89" s="37"/>
      <c r="H89" s="37"/>
      <c r="I89" s="37"/>
      <c r="J89" s="37"/>
      <c r="K89" s="37"/>
    </row>
    <row r="90" spans="1:54" x14ac:dyDescent="0.25">
      <c r="C90" s="2" t="s">
        <v>191</v>
      </c>
    </row>
    <row r="91" spans="1:54" x14ac:dyDescent="0.25">
      <c r="C91" s="2" t="s">
        <v>192</v>
      </c>
    </row>
    <row r="92" spans="1:54" x14ac:dyDescent="0.25">
      <c r="C92" s="2" t="s">
        <v>193</v>
      </c>
    </row>
    <row r="93" spans="1:54" x14ac:dyDescent="0.25">
      <c r="C93" s="2" t="s">
        <v>194</v>
      </c>
    </row>
    <row r="95" spans="1:54" x14ac:dyDescent="0.25">
      <c r="C95" s="73" t="s">
        <v>4741</v>
      </c>
      <c r="E95" s="73" t="s">
        <v>4742</v>
      </c>
      <c r="F95" s="74"/>
    </row>
    <row r="96" spans="1:54" x14ac:dyDescent="0.25">
      <c r="E96" s="2" t="s">
        <v>4804</v>
      </c>
    </row>
  </sheetData>
  <hyperlinks>
    <hyperlink ref="J2" location="'Index'!A1" display="'Index'!A1" xr:uid="{4CB4C25F-1778-4D00-BD18-BCBF64FBC57B}"/>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226B3-FB2D-4D6F-92DA-84B32789202D}">
  <sheetPr codeName="Sheet1"/>
  <dimension ref="A1:IV126"/>
  <sheetViews>
    <sheetView showGridLines="0" zoomScale="90" zoomScaleNormal="90" workbookViewId="0">
      <pane ySplit="6" topLeftCell="A11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981</v>
      </c>
      <c r="J2" s="38" t="s">
        <v>4505</v>
      </c>
    </row>
    <row r="3" spans="1:54" ht="16.5" x14ac:dyDescent="0.3">
      <c r="C3" s="1" t="s">
        <v>28</v>
      </c>
      <c r="D3" s="21" t="s">
        <v>982</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5611832</v>
      </c>
      <c r="G10" s="24">
        <v>94492.03</v>
      </c>
      <c r="H10" s="24">
        <v>11.9</v>
      </c>
      <c r="I10" s="31"/>
      <c r="J10" s="31"/>
      <c r="K10" s="35"/>
    </row>
    <row r="11" spans="1:54" x14ac:dyDescent="0.25">
      <c r="B11" s="8" t="s">
        <v>113</v>
      </c>
      <c r="C11" s="57" t="s">
        <v>114</v>
      </c>
      <c r="D11" s="54" t="s">
        <v>115</v>
      </c>
      <c r="E11" s="6" t="s">
        <v>116</v>
      </c>
      <c r="F11" s="19">
        <v>2520473</v>
      </c>
      <c r="G11" s="24">
        <v>78910.97</v>
      </c>
      <c r="H11" s="24">
        <v>9.94</v>
      </c>
      <c r="I11" s="31"/>
      <c r="J11" s="31"/>
      <c r="K11" s="35"/>
    </row>
    <row r="12" spans="1:54" x14ac:dyDescent="0.25">
      <c r="B12" s="8" t="s">
        <v>48</v>
      </c>
      <c r="C12" s="57" t="s">
        <v>49</v>
      </c>
      <c r="D12" s="54" t="s">
        <v>50</v>
      </c>
      <c r="E12" s="6" t="s">
        <v>43</v>
      </c>
      <c r="F12" s="19">
        <v>5242339</v>
      </c>
      <c r="G12" s="24">
        <v>62887.1</v>
      </c>
      <c r="H12" s="24">
        <v>7.92</v>
      </c>
      <c r="I12" s="31"/>
      <c r="J12" s="31"/>
      <c r="K12" s="35"/>
    </row>
    <row r="13" spans="1:54" x14ac:dyDescent="0.25">
      <c r="B13" s="8" t="s">
        <v>44</v>
      </c>
      <c r="C13" s="57" t="s">
        <v>45</v>
      </c>
      <c r="D13" s="54" t="s">
        <v>46</v>
      </c>
      <c r="E13" s="6" t="s">
        <v>47</v>
      </c>
      <c r="F13" s="19">
        <v>2691273</v>
      </c>
      <c r="G13" s="24">
        <v>42165.52</v>
      </c>
      <c r="H13" s="24">
        <v>5.31</v>
      </c>
      <c r="I13" s="31"/>
      <c r="J13" s="31"/>
      <c r="K13" s="35"/>
    </row>
    <row r="14" spans="1:54" x14ac:dyDescent="0.25">
      <c r="B14" s="8" t="s">
        <v>54</v>
      </c>
      <c r="C14" s="57" t="s">
        <v>55</v>
      </c>
      <c r="D14" s="54" t="s">
        <v>56</v>
      </c>
      <c r="E14" s="6" t="s">
        <v>57</v>
      </c>
      <c r="F14" s="19">
        <v>870695</v>
      </c>
      <c r="G14" s="24">
        <v>30896.18</v>
      </c>
      <c r="H14" s="24">
        <v>3.89</v>
      </c>
      <c r="I14" s="31"/>
      <c r="J14" s="31"/>
      <c r="K14" s="35"/>
    </row>
    <row r="15" spans="1:54" x14ac:dyDescent="0.25">
      <c r="B15" s="8" t="s">
        <v>65</v>
      </c>
      <c r="C15" s="57" t="s">
        <v>66</v>
      </c>
      <c r="D15" s="54" t="s">
        <v>67</v>
      </c>
      <c r="E15" s="6" t="s">
        <v>47</v>
      </c>
      <c r="F15" s="19">
        <v>754795</v>
      </c>
      <c r="G15" s="24">
        <v>29468.33</v>
      </c>
      <c r="H15" s="24">
        <v>3.71</v>
      </c>
      <c r="I15" s="31"/>
      <c r="J15" s="31"/>
      <c r="K15" s="35"/>
    </row>
    <row r="16" spans="1:54" x14ac:dyDescent="0.25">
      <c r="B16" s="8" t="s">
        <v>247</v>
      </c>
      <c r="C16" s="57" t="s">
        <v>248</v>
      </c>
      <c r="D16" s="54" t="s">
        <v>249</v>
      </c>
      <c r="E16" s="6" t="s">
        <v>82</v>
      </c>
      <c r="F16" s="19">
        <v>6883395</v>
      </c>
      <c r="G16" s="24">
        <v>29247.55</v>
      </c>
      <c r="H16" s="24">
        <v>3.68</v>
      </c>
      <c r="I16" s="31"/>
      <c r="J16" s="31"/>
      <c r="K16" s="35"/>
    </row>
    <row r="17" spans="2:11" x14ac:dyDescent="0.25">
      <c r="B17" s="8" t="s">
        <v>263</v>
      </c>
      <c r="C17" s="57" t="s">
        <v>264</v>
      </c>
      <c r="D17" s="54" t="s">
        <v>265</v>
      </c>
      <c r="E17" s="6" t="s">
        <v>253</v>
      </c>
      <c r="F17" s="19">
        <v>1992824</v>
      </c>
      <c r="G17" s="24">
        <v>28777.37</v>
      </c>
      <c r="H17" s="24">
        <v>3.62</v>
      </c>
      <c r="I17" s="31"/>
      <c r="J17" s="31"/>
      <c r="K17" s="35"/>
    </row>
    <row r="18" spans="2:11" x14ac:dyDescent="0.25">
      <c r="B18" s="8" t="s">
        <v>51</v>
      </c>
      <c r="C18" s="57" t="s">
        <v>52</v>
      </c>
      <c r="D18" s="54" t="s">
        <v>53</v>
      </c>
      <c r="E18" s="6" t="s">
        <v>43</v>
      </c>
      <c r="F18" s="19">
        <v>2118092</v>
      </c>
      <c r="G18" s="24">
        <v>26799.16</v>
      </c>
      <c r="H18" s="24">
        <v>3.37</v>
      </c>
      <c r="I18" s="31"/>
      <c r="J18" s="31"/>
      <c r="K18" s="35"/>
    </row>
    <row r="19" spans="2:11" x14ac:dyDescent="0.25">
      <c r="B19" s="8" t="s">
        <v>68</v>
      </c>
      <c r="C19" s="57" t="s">
        <v>69</v>
      </c>
      <c r="D19" s="54" t="s">
        <v>70</v>
      </c>
      <c r="E19" s="6" t="s">
        <v>43</v>
      </c>
      <c r="F19" s="19">
        <v>2859235</v>
      </c>
      <c r="G19" s="24">
        <v>24273.48</v>
      </c>
      <c r="H19" s="24">
        <v>3.06</v>
      </c>
      <c r="I19" s="31"/>
      <c r="J19" s="31"/>
      <c r="K19" s="35"/>
    </row>
    <row r="20" spans="2:11" x14ac:dyDescent="0.25">
      <c r="B20" s="8" t="s">
        <v>387</v>
      </c>
      <c r="C20" s="57" t="s">
        <v>388</v>
      </c>
      <c r="D20" s="54" t="s">
        <v>389</v>
      </c>
      <c r="E20" s="6" t="s">
        <v>74</v>
      </c>
      <c r="F20" s="19">
        <v>722674</v>
      </c>
      <c r="G20" s="24">
        <v>20716.53</v>
      </c>
      <c r="H20" s="24">
        <v>2.61</v>
      </c>
      <c r="I20" s="31"/>
      <c r="J20" s="31"/>
      <c r="K20" s="35"/>
    </row>
    <row r="21" spans="2:11" x14ac:dyDescent="0.25">
      <c r="B21" s="8" t="s">
        <v>58</v>
      </c>
      <c r="C21" s="57" t="s">
        <v>59</v>
      </c>
      <c r="D21" s="54" t="s">
        <v>60</v>
      </c>
      <c r="E21" s="6" t="s">
        <v>43</v>
      </c>
      <c r="F21" s="19">
        <v>1096048</v>
      </c>
      <c r="G21" s="24">
        <v>19756.27</v>
      </c>
      <c r="H21" s="24">
        <v>2.4900000000000002</v>
      </c>
      <c r="I21" s="31"/>
      <c r="J21" s="31"/>
      <c r="K21" s="35"/>
    </row>
    <row r="22" spans="2:11" x14ac:dyDescent="0.25">
      <c r="B22" s="8" t="s">
        <v>79</v>
      </c>
      <c r="C22" s="57" t="s">
        <v>80</v>
      </c>
      <c r="D22" s="54" t="s">
        <v>81</v>
      </c>
      <c r="E22" s="6" t="s">
        <v>82</v>
      </c>
      <c r="F22" s="19">
        <v>665224</v>
      </c>
      <c r="G22" s="24">
        <v>16451.32</v>
      </c>
      <c r="H22" s="24">
        <v>2.0699999999999998</v>
      </c>
      <c r="I22" s="31"/>
      <c r="J22" s="31"/>
      <c r="K22" s="35"/>
    </row>
    <row r="23" spans="2:11" x14ac:dyDescent="0.25">
      <c r="B23" s="8" t="s">
        <v>529</v>
      </c>
      <c r="C23" s="57" t="s">
        <v>530</v>
      </c>
      <c r="D23" s="54" t="s">
        <v>531</v>
      </c>
      <c r="E23" s="6" t="s">
        <v>78</v>
      </c>
      <c r="F23" s="19">
        <v>207535</v>
      </c>
      <c r="G23" s="24">
        <v>14767.26</v>
      </c>
      <c r="H23" s="24">
        <v>1.86</v>
      </c>
      <c r="I23" s="31"/>
      <c r="J23" s="31"/>
      <c r="K23" s="35"/>
    </row>
    <row r="24" spans="2:11" x14ac:dyDescent="0.25">
      <c r="B24" s="8" t="s">
        <v>983</v>
      </c>
      <c r="C24" s="57" t="s">
        <v>984</v>
      </c>
      <c r="D24" s="54" t="s">
        <v>985</v>
      </c>
      <c r="E24" s="6" t="s">
        <v>123</v>
      </c>
      <c r="F24" s="19">
        <v>3540060</v>
      </c>
      <c r="G24" s="24">
        <v>13393.82</v>
      </c>
      <c r="H24" s="24">
        <v>1.69</v>
      </c>
      <c r="I24" s="31"/>
      <c r="J24" s="31"/>
      <c r="K24" s="35"/>
    </row>
    <row r="25" spans="2:11" x14ac:dyDescent="0.25">
      <c r="B25" s="8" t="s">
        <v>434</v>
      </c>
      <c r="C25" s="57" t="s">
        <v>435</v>
      </c>
      <c r="D25" s="54" t="s">
        <v>436</v>
      </c>
      <c r="E25" s="6" t="s">
        <v>74</v>
      </c>
      <c r="F25" s="19">
        <v>1312581</v>
      </c>
      <c r="G25" s="24">
        <v>12991.27</v>
      </c>
      <c r="H25" s="24">
        <v>1.64</v>
      </c>
      <c r="I25" s="31"/>
      <c r="J25" s="31"/>
      <c r="K25" s="35"/>
    </row>
    <row r="26" spans="2:11" x14ac:dyDescent="0.25">
      <c r="B26" s="8" t="s">
        <v>357</v>
      </c>
      <c r="C26" s="57" t="s">
        <v>358</v>
      </c>
      <c r="D26" s="54" t="s">
        <v>359</v>
      </c>
      <c r="E26" s="6" t="s">
        <v>112</v>
      </c>
      <c r="F26" s="19">
        <v>804443</v>
      </c>
      <c r="G26" s="24">
        <v>12234.37</v>
      </c>
      <c r="H26" s="24">
        <v>1.54</v>
      </c>
      <c r="I26" s="31"/>
      <c r="J26" s="31"/>
      <c r="K26" s="35"/>
    </row>
    <row r="27" spans="2:11" x14ac:dyDescent="0.25">
      <c r="B27" s="8" t="s">
        <v>71</v>
      </c>
      <c r="C27" s="57" t="s">
        <v>72</v>
      </c>
      <c r="D27" s="54" t="s">
        <v>73</v>
      </c>
      <c r="E27" s="6" t="s">
        <v>74</v>
      </c>
      <c r="F27" s="19">
        <v>98385</v>
      </c>
      <c r="G27" s="24">
        <v>11839.5</v>
      </c>
      <c r="H27" s="24">
        <v>1.49</v>
      </c>
      <c r="I27" s="31"/>
      <c r="J27" s="31"/>
      <c r="K27" s="35"/>
    </row>
    <row r="28" spans="2:11" x14ac:dyDescent="0.25">
      <c r="B28" s="8" t="s">
        <v>339</v>
      </c>
      <c r="C28" s="57" t="s">
        <v>340</v>
      </c>
      <c r="D28" s="54" t="s">
        <v>341</v>
      </c>
      <c r="E28" s="6" t="s">
        <v>47</v>
      </c>
      <c r="F28" s="19">
        <v>788520</v>
      </c>
      <c r="G28" s="24">
        <v>11509.24</v>
      </c>
      <c r="H28" s="24">
        <v>1.45</v>
      </c>
      <c r="I28" s="31"/>
      <c r="J28" s="31"/>
      <c r="K28" s="35"/>
    </row>
    <row r="29" spans="2:11" x14ac:dyDescent="0.25">
      <c r="B29" s="8" t="s">
        <v>120</v>
      </c>
      <c r="C29" s="57" t="s">
        <v>121</v>
      </c>
      <c r="D29" s="54" t="s">
        <v>122</v>
      </c>
      <c r="E29" s="6" t="s">
        <v>123</v>
      </c>
      <c r="F29" s="19">
        <v>3395465</v>
      </c>
      <c r="G29" s="24">
        <v>11237.29</v>
      </c>
      <c r="H29" s="24">
        <v>1.42</v>
      </c>
      <c r="I29" s="31"/>
      <c r="J29" s="31"/>
      <c r="K29" s="35"/>
    </row>
    <row r="30" spans="2:11" x14ac:dyDescent="0.25">
      <c r="B30" s="8" t="s">
        <v>291</v>
      </c>
      <c r="C30" s="57" t="s">
        <v>292</v>
      </c>
      <c r="D30" s="54" t="s">
        <v>293</v>
      </c>
      <c r="E30" s="6" t="s">
        <v>195</v>
      </c>
      <c r="F30" s="19">
        <v>6138657</v>
      </c>
      <c r="G30" s="24">
        <v>10681.88</v>
      </c>
      <c r="H30" s="24">
        <v>1.35</v>
      </c>
      <c r="I30" s="31"/>
      <c r="J30" s="31"/>
      <c r="K30" s="35"/>
    </row>
    <row r="31" spans="2:11" x14ac:dyDescent="0.25">
      <c r="B31" s="8" t="s">
        <v>774</v>
      </c>
      <c r="C31" s="57" t="s">
        <v>775</v>
      </c>
      <c r="D31" s="54" t="s">
        <v>776</v>
      </c>
      <c r="E31" s="6" t="s">
        <v>134</v>
      </c>
      <c r="F31" s="19">
        <v>310884</v>
      </c>
      <c r="G31" s="24">
        <v>10583.11</v>
      </c>
      <c r="H31" s="24">
        <v>1.33</v>
      </c>
      <c r="I31" s="31"/>
      <c r="J31" s="31"/>
      <c r="K31" s="35"/>
    </row>
    <row r="32" spans="2:11" x14ac:dyDescent="0.25">
      <c r="B32" s="8" t="s">
        <v>61</v>
      </c>
      <c r="C32" s="57" t="s">
        <v>62</v>
      </c>
      <c r="D32" s="54" t="s">
        <v>63</v>
      </c>
      <c r="E32" s="6" t="s">
        <v>64</v>
      </c>
      <c r="F32" s="19">
        <v>86039</v>
      </c>
      <c r="G32" s="24">
        <v>10038.94</v>
      </c>
      <c r="H32" s="24">
        <v>1.26</v>
      </c>
      <c r="I32" s="31"/>
      <c r="J32" s="31"/>
      <c r="K32" s="35"/>
    </row>
    <row r="33" spans="2:11" x14ac:dyDescent="0.25">
      <c r="B33" s="8" t="s">
        <v>798</v>
      </c>
      <c r="C33" s="57" t="s">
        <v>799</v>
      </c>
      <c r="D33" s="54" t="s">
        <v>800</v>
      </c>
      <c r="E33" s="6" t="s">
        <v>134</v>
      </c>
      <c r="F33" s="19">
        <v>335891</v>
      </c>
      <c r="G33" s="24">
        <v>9798.11</v>
      </c>
      <c r="H33" s="24">
        <v>1.23</v>
      </c>
      <c r="I33" s="31"/>
      <c r="J33" s="31"/>
      <c r="K33" s="35"/>
    </row>
    <row r="34" spans="2:11" x14ac:dyDescent="0.25">
      <c r="B34" s="8" t="s">
        <v>986</v>
      </c>
      <c r="C34" s="57" t="s">
        <v>987</v>
      </c>
      <c r="D34" s="54" t="s">
        <v>988</v>
      </c>
      <c r="E34" s="6" t="s">
        <v>558</v>
      </c>
      <c r="F34" s="19">
        <v>547208</v>
      </c>
      <c r="G34" s="24">
        <v>8088.28</v>
      </c>
      <c r="H34" s="24">
        <v>1.02</v>
      </c>
      <c r="I34" s="31"/>
      <c r="J34" s="31"/>
      <c r="K34" s="35"/>
    </row>
    <row r="35" spans="2:11" x14ac:dyDescent="0.25">
      <c r="B35" s="8" t="s">
        <v>989</v>
      </c>
      <c r="C35" s="57" t="s">
        <v>990</v>
      </c>
      <c r="D35" s="54" t="s">
        <v>991</v>
      </c>
      <c r="E35" s="6" t="s">
        <v>992</v>
      </c>
      <c r="F35" s="19">
        <v>1698897</v>
      </c>
      <c r="G35" s="24">
        <v>8038.33</v>
      </c>
      <c r="H35" s="24">
        <v>1.01</v>
      </c>
      <c r="I35" s="31"/>
      <c r="J35" s="31"/>
      <c r="K35" s="35"/>
    </row>
    <row r="36" spans="2:11" x14ac:dyDescent="0.25">
      <c r="B36" s="8" t="s">
        <v>394</v>
      </c>
      <c r="C36" s="57" t="s">
        <v>395</v>
      </c>
      <c r="D36" s="54" t="s">
        <v>396</v>
      </c>
      <c r="E36" s="6" t="s">
        <v>397</v>
      </c>
      <c r="F36" s="19">
        <v>2905654</v>
      </c>
      <c r="G36" s="24">
        <v>7967.3</v>
      </c>
      <c r="H36" s="24">
        <v>1</v>
      </c>
      <c r="I36" s="31"/>
      <c r="J36" s="31"/>
      <c r="K36" s="35"/>
    </row>
    <row r="37" spans="2:11" x14ac:dyDescent="0.25">
      <c r="B37" s="8" t="s">
        <v>753</v>
      </c>
      <c r="C37" s="57" t="s">
        <v>754</v>
      </c>
      <c r="D37" s="54" t="s">
        <v>755</v>
      </c>
      <c r="E37" s="6" t="s">
        <v>74</v>
      </c>
      <c r="F37" s="19">
        <v>83202</v>
      </c>
      <c r="G37" s="24">
        <v>7905.56</v>
      </c>
      <c r="H37" s="24">
        <v>1</v>
      </c>
      <c r="I37" s="31"/>
      <c r="J37" s="31"/>
      <c r="K37" s="35"/>
    </row>
    <row r="38" spans="2:11" x14ac:dyDescent="0.25">
      <c r="B38" s="8" t="s">
        <v>87</v>
      </c>
      <c r="C38" s="57" t="s">
        <v>88</v>
      </c>
      <c r="D38" s="54" t="s">
        <v>89</v>
      </c>
      <c r="E38" s="6" t="s">
        <v>90</v>
      </c>
      <c r="F38" s="19">
        <v>1088305</v>
      </c>
      <c r="G38" s="24">
        <v>7547.94</v>
      </c>
      <c r="H38" s="24">
        <v>0.95</v>
      </c>
      <c r="I38" s="31"/>
      <c r="J38" s="31"/>
      <c r="K38" s="35"/>
    </row>
    <row r="39" spans="2:11" x14ac:dyDescent="0.25">
      <c r="B39" s="8" t="s">
        <v>216</v>
      </c>
      <c r="C39" s="57" t="s">
        <v>217</v>
      </c>
      <c r="D39" s="54" t="s">
        <v>218</v>
      </c>
      <c r="E39" s="6" t="s">
        <v>64</v>
      </c>
      <c r="F39" s="19">
        <v>274739</v>
      </c>
      <c r="G39" s="24">
        <v>7336.77</v>
      </c>
      <c r="H39" s="24">
        <v>0.92</v>
      </c>
      <c r="I39" s="31"/>
      <c r="J39" s="31"/>
      <c r="K39" s="35"/>
    </row>
    <row r="40" spans="2:11" x14ac:dyDescent="0.25">
      <c r="B40" s="8" t="s">
        <v>993</v>
      </c>
      <c r="C40" s="57" t="s">
        <v>994</v>
      </c>
      <c r="D40" s="54" t="s">
        <v>995</v>
      </c>
      <c r="E40" s="6" t="s">
        <v>43</v>
      </c>
      <c r="F40" s="19">
        <v>493165</v>
      </c>
      <c r="G40" s="24">
        <v>7222.4</v>
      </c>
      <c r="H40" s="24">
        <v>0.91</v>
      </c>
      <c r="I40" s="31"/>
      <c r="J40" s="31"/>
      <c r="K40" s="35"/>
    </row>
    <row r="41" spans="2:11" x14ac:dyDescent="0.25">
      <c r="B41" s="8" t="s">
        <v>512</v>
      </c>
      <c r="C41" s="57" t="s">
        <v>513</v>
      </c>
      <c r="D41" s="54" t="s">
        <v>514</v>
      </c>
      <c r="E41" s="6" t="s">
        <v>173</v>
      </c>
      <c r="F41" s="19">
        <v>265791</v>
      </c>
      <c r="G41" s="24">
        <v>6782.06</v>
      </c>
      <c r="H41" s="24">
        <v>0.85</v>
      </c>
      <c r="I41" s="31"/>
      <c r="J41" s="31"/>
      <c r="K41" s="35"/>
    </row>
    <row r="42" spans="2:11" x14ac:dyDescent="0.25">
      <c r="B42" s="8" t="s">
        <v>407</v>
      </c>
      <c r="C42" s="57" t="s">
        <v>408</v>
      </c>
      <c r="D42" s="54" t="s">
        <v>409</v>
      </c>
      <c r="E42" s="6" t="s">
        <v>47</v>
      </c>
      <c r="F42" s="19">
        <v>473578</v>
      </c>
      <c r="G42" s="24">
        <v>6773.82</v>
      </c>
      <c r="H42" s="24">
        <v>0.85</v>
      </c>
      <c r="I42" s="31"/>
      <c r="J42" s="31"/>
      <c r="K42" s="35"/>
    </row>
    <row r="43" spans="2:11" x14ac:dyDescent="0.25">
      <c r="B43" s="8" t="s">
        <v>996</v>
      </c>
      <c r="C43" s="57" t="s">
        <v>997</v>
      </c>
      <c r="D43" s="54" t="s">
        <v>998</v>
      </c>
      <c r="E43" s="6" t="s">
        <v>195</v>
      </c>
      <c r="F43" s="19">
        <v>710586</v>
      </c>
      <c r="G43" s="24">
        <v>6619.11</v>
      </c>
      <c r="H43" s="24">
        <v>0.83</v>
      </c>
      <c r="I43" s="31"/>
      <c r="J43" s="31"/>
      <c r="K43" s="35"/>
    </row>
    <row r="44" spans="2:11" x14ac:dyDescent="0.25">
      <c r="B44" s="8" t="s">
        <v>999</v>
      </c>
      <c r="C44" s="57" t="s">
        <v>1000</v>
      </c>
      <c r="D44" s="54" t="s">
        <v>1001</v>
      </c>
      <c r="E44" s="6" t="s">
        <v>78</v>
      </c>
      <c r="F44" s="19">
        <v>404468</v>
      </c>
      <c r="G44" s="24">
        <v>6423.56</v>
      </c>
      <c r="H44" s="24">
        <v>0.81</v>
      </c>
      <c r="I44" s="31"/>
      <c r="J44" s="31"/>
      <c r="K44" s="35"/>
    </row>
    <row r="45" spans="2:11" x14ac:dyDescent="0.25">
      <c r="B45" s="8" t="s">
        <v>1002</v>
      </c>
      <c r="C45" s="57" t="s">
        <v>1003</v>
      </c>
      <c r="D45" s="54" t="s">
        <v>1004</v>
      </c>
      <c r="E45" s="6" t="s">
        <v>1005</v>
      </c>
      <c r="F45" s="19">
        <v>195354</v>
      </c>
      <c r="G45" s="24">
        <v>6206.69</v>
      </c>
      <c r="H45" s="24">
        <v>0.78</v>
      </c>
      <c r="I45" s="31"/>
      <c r="J45" s="31"/>
      <c r="K45" s="35"/>
    </row>
    <row r="46" spans="2:11" x14ac:dyDescent="0.25">
      <c r="B46" s="8" t="s">
        <v>1006</v>
      </c>
      <c r="C46" s="57" t="s">
        <v>1007</v>
      </c>
      <c r="D46" s="54" t="s">
        <v>1008</v>
      </c>
      <c r="E46" s="6" t="s">
        <v>78</v>
      </c>
      <c r="F46" s="19">
        <v>207257</v>
      </c>
      <c r="G46" s="24">
        <v>6034.29</v>
      </c>
      <c r="H46" s="24">
        <v>0.76</v>
      </c>
      <c r="I46" s="31"/>
      <c r="J46" s="31"/>
      <c r="K46" s="35"/>
    </row>
    <row r="47" spans="2:11" x14ac:dyDescent="0.25">
      <c r="B47" s="8" t="s">
        <v>1009</v>
      </c>
      <c r="C47" s="57" t="s">
        <v>1010</v>
      </c>
      <c r="D47" s="54" t="s">
        <v>1011</v>
      </c>
      <c r="E47" s="6" t="s">
        <v>112</v>
      </c>
      <c r="F47" s="19">
        <v>90738</v>
      </c>
      <c r="G47" s="24">
        <v>5809.36</v>
      </c>
      <c r="H47" s="24">
        <v>0.73</v>
      </c>
      <c r="I47" s="31"/>
      <c r="J47" s="31"/>
      <c r="K47" s="35"/>
    </row>
    <row r="48" spans="2:11" x14ac:dyDescent="0.25">
      <c r="B48" s="8" t="s">
        <v>401</v>
      </c>
      <c r="C48" s="57" t="s">
        <v>402</v>
      </c>
      <c r="D48" s="54" t="s">
        <v>403</v>
      </c>
      <c r="E48" s="6" t="s">
        <v>112</v>
      </c>
      <c r="F48" s="19">
        <v>391073</v>
      </c>
      <c r="G48" s="24">
        <v>5791.01</v>
      </c>
      <c r="H48" s="24">
        <v>0.73</v>
      </c>
      <c r="I48" s="31"/>
      <c r="J48" s="31"/>
      <c r="K48" s="35"/>
    </row>
    <row r="49" spans="2:11" x14ac:dyDescent="0.25">
      <c r="B49" s="8" t="s">
        <v>342</v>
      </c>
      <c r="C49" s="57" t="s">
        <v>343</v>
      </c>
      <c r="D49" s="54" t="s">
        <v>344</v>
      </c>
      <c r="E49" s="6" t="s">
        <v>47</v>
      </c>
      <c r="F49" s="19">
        <v>1052090</v>
      </c>
      <c r="G49" s="24">
        <v>5416.69</v>
      </c>
      <c r="H49" s="24">
        <v>0.68</v>
      </c>
      <c r="I49" s="31"/>
      <c r="J49" s="31"/>
      <c r="K49" s="35"/>
    </row>
    <row r="50" spans="2:11" x14ac:dyDescent="0.25">
      <c r="B50" s="8" t="s">
        <v>909</v>
      </c>
      <c r="C50" s="57" t="s">
        <v>910</v>
      </c>
      <c r="D50" s="54" t="s">
        <v>911</v>
      </c>
      <c r="E50" s="6" t="s">
        <v>74</v>
      </c>
      <c r="F50" s="19">
        <v>96824</v>
      </c>
      <c r="G50" s="24">
        <v>5402.39</v>
      </c>
      <c r="H50" s="24">
        <v>0.68</v>
      </c>
      <c r="I50" s="31"/>
      <c r="J50" s="31"/>
      <c r="K50" s="35"/>
    </row>
    <row r="51" spans="2:11" x14ac:dyDescent="0.25">
      <c r="B51" s="8" t="s">
        <v>1012</v>
      </c>
      <c r="C51" s="57" t="s">
        <v>1013</v>
      </c>
      <c r="D51" s="54" t="s">
        <v>1014</v>
      </c>
      <c r="E51" s="6" t="s">
        <v>489</v>
      </c>
      <c r="F51" s="19">
        <v>468547</v>
      </c>
      <c r="G51" s="24">
        <v>5142.07</v>
      </c>
      <c r="H51" s="24">
        <v>0.65</v>
      </c>
      <c r="I51" s="31"/>
      <c r="J51" s="31"/>
      <c r="K51" s="35"/>
    </row>
    <row r="52" spans="2:11" x14ac:dyDescent="0.25">
      <c r="B52" s="8" t="s">
        <v>260</v>
      </c>
      <c r="C52" s="57" t="s">
        <v>261</v>
      </c>
      <c r="D52" s="54" t="s">
        <v>262</v>
      </c>
      <c r="E52" s="6" t="s">
        <v>86</v>
      </c>
      <c r="F52" s="19">
        <v>335788</v>
      </c>
      <c r="G52" s="24">
        <v>5009.79</v>
      </c>
      <c r="H52" s="24">
        <v>0.63</v>
      </c>
      <c r="I52" s="31"/>
      <c r="J52" s="31"/>
      <c r="K52" s="35"/>
    </row>
    <row r="53" spans="2:11" x14ac:dyDescent="0.25">
      <c r="B53" s="8" t="s">
        <v>170</v>
      </c>
      <c r="C53" s="57" t="s">
        <v>171</v>
      </c>
      <c r="D53" s="54" t="s">
        <v>172</v>
      </c>
      <c r="E53" s="6" t="s">
        <v>173</v>
      </c>
      <c r="F53" s="19">
        <v>87935</v>
      </c>
      <c r="G53" s="24">
        <v>4814.92</v>
      </c>
      <c r="H53" s="24">
        <v>0.61</v>
      </c>
      <c r="I53" s="31"/>
      <c r="J53" s="31"/>
      <c r="K53" s="35"/>
    </row>
    <row r="54" spans="2:11" x14ac:dyDescent="0.25">
      <c r="B54" s="8" t="s">
        <v>91</v>
      </c>
      <c r="C54" s="57" t="s">
        <v>92</v>
      </c>
      <c r="D54" s="54" t="s">
        <v>93</v>
      </c>
      <c r="E54" s="6" t="s">
        <v>74</v>
      </c>
      <c r="F54" s="19">
        <v>102077</v>
      </c>
      <c r="G54" s="24">
        <v>4770.01</v>
      </c>
      <c r="H54" s="24">
        <v>0.6</v>
      </c>
      <c r="I54" s="31"/>
      <c r="J54" s="31"/>
      <c r="K54" s="35"/>
    </row>
    <row r="55" spans="2:11" x14ac:dyDescent="0.25">
      <c r="B55" s="8" t="s">
        <v>83</v>
      </c>
      <c r="C55" s="57" t="s">
        <v>84</v>
      </c>
      <c r="D55" s="54" t="s">
        <v>85</v>
      </c>
      <c r="E55" s="6" t="s">
        <v>86</v>
      </c>
      <c r="F55" s="19">
        <v>785268</v>
      </c>
      <c r="G55" s="24">
        <v>4672.74</v>
      </c>
      <c r="H55" s="24">
        <v>0.59</v>
      </c>
      <c r="I55" s="31"/>
      <c r="J55" s="31"/>
      <c r="K55" s="35"/>
    </row>
    <row r="56" spans="2:11" x14ac:dyDescent="0.25">
      <c r="B56" s="8" t="s">
        <v>1015</v>
      </c>
      <c r="C56" s="57" t="s">
        <v>1016</v>
      </c>
      <c r="D56" s="54" t="s">
        <v>1017</v>
      </c>
      <c r="E56" s="6" t="s">
        <v>300</v>
      </c>
      <c r="F56" s="19">
        <v>74990</v>
      </c>
      <c r="G56" s="24">
        <v>4638.66</v>
      </c>
      <c r="H56" s="24">
        <v>0.57999999999999996</v>
      </c>
      <c r="I56" s="31"/>
      <c r="J56" s="31"/>
      <c r="K56" s="35"/>
    </row>
    <row r="57" spans="2:11" x14ac:dyDescent="0.25">
      <c r="B57" s="8" t="s">
        <v>416</v>
      </c>
      <c r="C57" s="57" t="s">
        <v>417</v>
      </c>
      <c r="D57" s="54" t="s">
        <v>418</v>
      </c>
      <c r="E57" s="6" t="s">
        <v>116</v>
      </c>
      <c r="F57" s="19">
        <v>1454605</v>
      </c>
      <c r="G57" s="24">
        <v>4421.2700000000004</v>
      </c>
      <c r="H57" s="24">
        <v>0.56000000000000005</v>
      </c>
      <c r="I57" s="31"/>
      <c r="J57" s="31"/>
      <c r="K57" s="35"/>
    </row>
    <row r="58" spans="2:11" x14ac:dyDescent="0.25">
      <c r="B58" s="8" t="s">
        <v>109</v>
      </c>
      <c r="C58" s="57" t="s">
        <v>110</v>
      </c>
      <c r="D58" s="54" t="s">
        <v>111</v>
      </c>
      <c r="E58" s="6" t="s">
        <v>112</v>
      </c>
      <c r="F58" s="19">
        <v>94940</v>
      </c>
      <c r="G58" s="24">
        <v>4363.87</v>
      </c>
      <c r="H58" s="24">
        <v>0.55000000000000004</v>
      </c>
      <c r="I58" s="31"/>
      <c r="J58" s="31"/>
      <c r="K58" s="35"/>
    </row>
    <row r="59" spans="2:11" x14ac:dyDescent="0.25">
      <c r="B59" s="8" t="s">
        <v>276</v>
      </c>
      <c r="C59" s="57" t="s">
        <v>277</v>
      </c>
      <c r="D59" s="54" t="s">
        <v>278</v>
      </c>
      <c r="E59" s="6" t="s">
        <v>47</v>
      </c>
      <c r="F59" s="19">
        <v>68404</v>
      </c>
      <c r="G59" s="24">
        <v>3683.59</v>
      </c>
      <c r="H59" s="24">
        <v>0.46</v>
      </c>
      <c r="I59" s="31"/>
      <c r="J59" s="31"/>
      <c r="K59" s="35"/>
    </row>
    <row r="60" spans="2:11" x14ac:dyDescent="0.25">
      <c r="C60" s="58" t="s">
        <v>174</v>
      </c>
      <c r="D60" s="54"/>
      <c r="E60" s="6"/>
      <c r="F60" s="19"/>
      <c r="G60" s="25">
        <v>790799.08</v>
      </c>
      <c r="H60" s="25">
        <v>99.57</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185</v>
      </c>
      <c r="C102" s="57" t="s">
        <v>186</v>
      </c>
      <c r="D102" s="54"/>
      <c r="E102" s="6"/>
      <c r="F102" s="19"/>
      <c r="G102" s="24">
        <v>1338.33</v>
      </c>
      <c r="H102" s="24">
        <v>0.17</v>
      </c>
      <c r="I102" s="31"/>
      <c r="J102" s="31"/>
      <c r="K102" s="35"/>
    </row>
    <row r="103" spans="1:54" x14ac:dyDescent="0.25">
      <c r="C103" s="58" t="s">
        <v>174</v>
      </c>
      <c r="D103" s="54"/>
      <c r="E103" s="6"/>
      <c r="F103" s="19"/>
      <c r="G103" s="25">
        <v>1338.33</v>
      </c>
      <c r="H103" s="25">
        <v>0.17</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4707</v>
      </c>
      <c r="D106" s="54"/>
      <c r="E106" s="6"/>
      <c r="F106" s="19"/>
      <c r="G106" s="24">
        <v>475</v>
      </c>
      <c r="H106" s="24">
        <v>0.06</v>
      </c>
      <c r="I106" s="31"/>
      <c r="J106" s="31"/>
      <c r="K106" s="35"/>
      <c r="L106" s="3"/>
      <c r="AI106" s="3"/>
      <c r="AV106" s="3"/>
      <c r="AX106" s="3"/>
      <c r="BB106" s="3"/>
    </row>
    <row r="107" spans="1:54" x14ac:dyDescent="0.25">
      <c r="B107" s="8"/>
      <c r="C107" s="57" t="s">
        <v>187</v>
      </c>
      <c r="D107" s="54"/>
      <c r="E107" s="6"/>
      <c r="F107" s="19"/>
      <c r="G107" s="24">
        <v>1478.81</v>
      </c>
      <c r="H107" s="24">
        <v>0.2</v>
      </c>
      <c r="I107" s="31"/>
      <c r="J107" s="31"/>
      <c r="K107" s="35"/>
    </row>
    <row r="108" spans="1:54" x14ac:dyDescent="0.25">
      <c r="C108" s="58" t="s">
        <v>174</v>
      </c>
      <c r="D108" s="54"/>
      <c r="E108" s="6"/>
      <c r="F108" s="19"/>
      <c r="G108" s="25">
        <v>1953.81</v>
      </c>
      <c r="H108" s="25">
        <v>0.26</v>
      </c>
      <c r="I108" s="31"/>
      <c r="J108" s="31"/>
      <c r="K108" s="35"/>
    </row>
    <row r="109" spans="1:54" x14ac:dyDescent="0.25">
      <c r="C109" s="57"/>
      <c r="D109" s="54"/>
      <c r="E109" s="6"/>
      <c r="F109" s="19"/>
      <c r="G109" s="24"/>
      <c r="H109" s="24"/>
      <c r="I109" s="31"/>
      <c r="J109" s="31"/>
      <c r="K109" s="35"/>
    </row>
    <row r="110" spans="1:54" x14ac:dyDescent="0.25">
      <c r="C110" s="60" t="s">
        <v>188</v>
      </c>
      <c r="D110" s="55"/>
      <c r="E110" s="5"/>
      <c r="F110" s="20"/>
      <c r="G110" s="26">
        <v>794091.22</v>
      </c>
      <c r="H110" s="26">
        <v>100</v>
      </c>
      <c r="I110" s="32"/>
      <c r="J110" s="32"/>
      <c r="K110" s="36"/>
    </row>
    <row r="112" spans="1:54" s="50" customFormat="1" ht="15.75" x14ac:dyDescent="0.3">
      <c r="C112" s="50" t="s">
        <v>4516</v>
      </c>
      <c r="F112" s="51"/>
      <c r="G112" s="51"/>
      <c r="H112" s="51"/>
    </row>
    <row r="113" spans="2:11" s="42" customFormat="1" ht="27" x14ac:dyDescent="0.25">
      <c r="B113" s="43"/>
      <c r="C113" s="43" t="s">
        <v>4511</v>
      </c>
      <c r="D113" s="43" t="s">
        <v>4512</v>
      </c>
      <c r="E113" s="43" t="s">
        <v>4513</v>
      </c>
      <c r="F113" s="44" t="s">
        <v>34</v>
      </c>
      <c r="G113" s="45" t="s">
        <v>4514</v>
      </c>
      <c r="H113" s="44" t="s">
        <v>36</v>
      </c>
      <c r="I113" s="43" t="s">
        <v>39</v>
      </c>
    </row>
    <row r="114" spans="2:11" s="42" customFormat="1" ht="13.5" x14ac:dyDescent="0.25">
      <c r="B114" s="43"/>
      <c r="C114" s="43" t="s">
        <v>4510</v>
      </c>
      <c r="D114" s="43"/>
      <c r="E114" s="43"/>
      <c r="F114" s="44"/>
      <c r="G114" s="45"/>
      <c r="H114" s="44"/>
      <c r="I114" s="43"/>
    </row>
    <row r="115" spans="2:11" s="2" customFormat="1" ht="13.5" x14ac:dyDescent="0.25">
      <c r="B115" s="46">
        <v>2300111</v>
      </c>
      <c r="C115" s="46" t="s">
        <v>4717</v>
      </c>
      <c r="D115" s="46" t="s">
        <v>4509</v>
      </c>
      <c r="E115" s="46" t="s">
        <v>12</v>
      </c>
      <c r="F115" s="47">
        <v>14425</v>
      </c>
      <c r="G115" s="47">
        <v>3481.0770625</v>
      </c>
      <c r="H115" s="47">
        <v>0.44</v>
      </c>
      <c r="I115" s="46"/>
    </row>
    <row r="116" spans="2:11" s="1" customFormat="1" ht="13.5" x14ac:dyDescent="0.25">
      <c r="B116" s="48"/>
      <c r="C116" s="48" t="s">
        <v>4515</v>
      </c>
      <c r="D116" s="48"/>
      <c r="E116" s="48"/>
      <c r="F116" s="49"/>
      <c r="G116" s="49">
        <v>3481.0770625</v>
      </c>
      <c r="H116" s="49">
        <v>0.44</v>
      </c>
      <c r="I116" s="48"/>
    </row>
    <row r="118" spans="2:11" x14ac:dyDescent="0.25">
      <c r="C118" s="1" t="s">
        <v>189</v>
      </c>
    </row>
    <row r="119" spans="2:11" x14ac:dyDescent="0.25">
      <c r="C119" s="37" t="s">
        <v>190</v>
      </c>
      <c r="D119" s="37"/>
      <c r="E119" s="37"/>
      <c r="F119" s="37"/>
      <c r="G119" s="37"/>
      <c r="H119" s="37"/>
      <c r="I119" s="37"/>
      <c r="J119" s="37"/>
      <c r="K119" s="37"/>
    </row>
    <row r="120" spans="2:11" x14ac:dyDescent="0.25">
      <c r="C120" s="2" t="s">
        <v>191</v>
      </c>
    </row>
    <row r="121" spans="2:11" x14ac:dyDescent="0.25">
      <c r="C121" s="2" t="s">
        <v>192</v>
      </c>
    </row>
    <row r="122" spans="2:11" x14ac:dyDescent="0.25">
      <c r="C122" s="2" t="s">
        <v>193</v>
      </c>
    </row>
    <row r="123" spans="2:11" x14ac:dyDescent="0.25">
      <c r="C123" s="2" t="s">
        <v>194</v>
      </c>
    </row>
    <row r="125" spans="2:11" x14ac:dyDescent="0.25">
      <c r="C125" s="73" t="s">
        <v>4741</v>
      </c>
      <c r="E125" s="73" t="s">
        <v>4742</v>
      </c>
      <c r="F125" s="74"/>
    </row>
    <row r="126" spans="2:11" x14ac:dyDescent="0.25">
      <c r="E126" s="2" t="s">
        <v>4752</v>
      </c>
    </row>
  </sheetData>
  <hyperlinks>
    <hyperlink ref="J2" location="'Index'!A1" display="'Index'!A1" xr:uid="{38646C99-B02B-42C9-B040-141720C41442}"/>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EC57D-1E12-4438-9164-35579E3295F9}">
  <sheetPr codeName="Sheet1"/>
  <dimension ref="A1:IV108"/>
  <sheetViews>
    <sheetView showGridLines="0" zoomScale="90" zoomScaleNormal="90" workbookViewId="0">
      <pane ySplit="6" topLeftCell="A98"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1018</v>
      </c>
      <c r="J2" s="38" t="s">
        <v>4505</v>
      </c>
    </row>
    <row r="3" spans="1:54" ht="16.5" x14ac:dyDescent="0.3">
      <c r="C3" s="1" t="s">
        <v>28</v>
      </c>
      <c r="D3" s="21" t="s">
        <v>1019</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746</v>
      </c>
      <c r="C10" s="57" t="s">
        <v>747</v>
      </c>
      <c r="D10" s="54" t="s">
        <v>748</v>
      </c>
      <c r="E10" s="6" t="s">
        <v>749</v>
      </c>
      <c r="F10" s="19">
        <v>10000</v>
      </c>
      <c r="G10" s="24">
        <v>204.02</v>
      </c>
      <c r="H10" s="24">
        <v>1.8</v>
      </c>
      <c r="I10" s="31"/>
      <c r="J10" s="31"/>
      <c r="K10" s="35"/>
    </row>
    <row r="11" spans="1:54" x14ac:dyDescent="0.25">
      <c r="B11" s="8" t="s">
        <v>506</v>
      </c>
      <c r="C11" s="57" t="s">
        <v>507</v>
      </c>
      <c r="D11" s="54" t="s">
        <v>508</v>
      </c>
      <c r="E11" s="6" t="s">
        <v>86</v>
      </c>
      <c r="F11" s="19">
        <v>55165</v>
      </c>
      <c r="G11" s="24">
        <v>186.46</v>
      </c>
      <c r="H11" s="24">
        <v>1.64</v>
      </c>
      <c r="I11" s="31"/>
      <c r="J11" s="31"/>
      <c r="K11" s="35"/>
    </row>
    <row r="12" spans="1:54" x14ac:dyDescent="0.25">
      <c r="B12" s="8" t="s">
        <v>827</v>
      </c>
      <c r="C12" s="57" t="s">
        <v>828</v>
      </c>
      <c r="D12" s="54" t="s">
        <v>829</v>
      </c>
      <c r="E12" s="6" t="s">
        <v>300</v>
      </c>
      <c r="F12" s="19">
        <v>33198</v>
      </c>
      <c r="G12" s="24">
        <v>184.65</v>
      </c>
      <c r="H12" s="24">
        <v>1.63</v>
      </c>
      <c r="I12" s="31"/>
      <c r="J12" s="31"/>
      <c r="K12" s="35"/>
    </row>
    <row r="13" spans="1:54" x14ac:dyDescent="0.25">
      <c r="B13" s="8" t="s">
        <v>490</v>
      </c>
      <c r="C13" s="57" t="s">
        <v>491</v>
      </c>
      <c r="D13" s="54" t="s">
        <v>492</v>
      </c>
      <c r="E13" s="6" t="s">
        <v>108</v>
      </c>
      <c r="F13" s="19">
        <v>4400</v>
      </c>
      <c r="G13" s="24">
        <v>169.23</v>
      </c>
      <c r="H13" s="24">
        <v>1.49</v>
      </c>
      <c r="I13" s="31"/>
      <c r="J13" s="31"/>
      <c r="K13" s="35"/>
    </row>
    <row r="14" spans="1:54" x14ac:dyDescent="0.25">
      <c r="B14" s="8" t="s">
        <v>768</v>
      </c>
      <c r="C14" s="57" t="s">
        <v>769</v>
      </c>
      <c r="D14" s="54" t="s">
        <v>770</v>
      </c>
      <c r="E14" s="6" t="s">
        <v>134</v>
      </c>
      <c r="F14" s="19">
        <v>2100</v>
      </c>
      <c r="G14" s="24">
        <v>165.4</v>
      </c>
      <c r="H14" s="24">
        <v>1.46</v>
      </c>
      <c r="I14" s="31"/>
      <c r="J14" s="31"/>
      <c r="K14" s="35"/>
    </row>
    <row r="15" spans="1:54" x14ac:dyDescent="0.25">
      <c r="B15" s="8" t="s">
        <v>1020</v>
      </c>
      <c r="C15" s="57" t="s">
        <v>1021</v>
      </c>
      <c r="D15" s="54" t="s">
        <v>1022</v>
      </c>
      <c r="E15" s="6" t="s">
        <v>502</v>
      </c>
      <c r="F15" s="19">
        <v>38893</v>
      </c>
      <c r="G15" s="24">
        <v>158.80000000000001</v>
      </c>
      <c r="H15" s="24">
        <v>1.4</v>
      </c>
      <c r="I15" s="31"/>
      <c r="J15" s="31"/>
      <c r="K15" s="35"/>
    </row>
    <row r="16" spans="1:54" x14ac:dyDescent="0.25">
      <c r="B16" s="8" t="s">
        <v>304</v>
      </c>
      <c r="C16" s="57" t="s">
        <v>305</v>
      </c>
      <c r="D16" s="54" t="s">
        <v>306</v>
      </c>
      <c r="E16" s="6" t="s">
        <v>173</v>
      </c>
      <c r="F16" s="19">
        <v>15000</v>
      </c>
      <c r="G16" s="24">
        <v>153.9</v>
      </c>
      <c r="H16" s="24">
        <v>1.36</v>
      </c>
      <c r="I16" s="31"/>
      <c r="J16" s="31"/>
      <c r="K16" s="35"/>
    </row>
    <row r="17" spans="2:11" x14ac:dyDescent="0.25">
      <c r="B17" s="8" t="s">
        <v>1023</v>
      </c>
      <c r="C17" s="57" t="s">
        <v>1024</v>
      </c>
      <c r="D17" s="54" t="s">
        <v>1025</v>
      </c>
      <c r="E17" s="6" t="s">
        <v>134</v>
      </c>
      <c r="F17" s="19">
        <v>70000</v>
      </c>
      <c r="G17" s="24">
        <v>145.29</v>
      </c>
      <c r="H17" s="24">
        <v>1.28</v>
      </c>
      <c r="I17" s="31"/>
      <c r="J17" s="31"/>
      <c r="K17" s="35"/>
    </row>
    <row r="18" spans="2:11" x14ac:dyDescent="0.25">
      <c r="B18" s="8" t="s">
        <v>1026</v>
      </c>
      <c r="C18" s="57" t="s">
        <v>1027</v>
      </c>
      <c r="D18" s="54" t="s">
        <v>1028</v>
      </c>
      <c r="E18" s="6" t="s">
        <v>443</v>
      </c>
      <c r="F18" s="19">
        <v>19000</v>
      </c>
      <c r="G18" s="24">
        <v>145.11000000000001</v>
      </c>
      <c r="H18" s="24">
        <v>1.28</v>
      </c>
      <c r="I18" s="31"/>
      <c r="J18" s="31"/>
      <c r="K18" s="35"/>
    </row>
    <row r="19" spans="2:11" x14ac:dyDescent="0.25">
      <c r="B19" s="8" t="s">
        <v>201</v>
      </c>
      <c r="C19" s="57" t="s">
        <v>202</v>
      </c>
      <c r="D19" s="54" t="s">
        <v>203</v>
      </c>
      <c r="E19" s="6" t="s">
        <v>78</v>
      </c>
      <c r="F19" s="19">
        <v>7900</v>
      </c>
      <c r="G19" s="24">
        <v>141.87</v>
      </c>
      <c r="H19" s="24">
        <v>1.25</v>
      </c>
      <c r="I19" s="31"/>
      <c r="J19" s="31"/>
      <c r="K19" s="35"/>
    </row>
    <row r="20" spans="2:11" x14ac:dyDescent="0.25">
      <c r="B20" s="8" t="s">
        <v>330</v>
      </c>
      <c r="C20" s="57" t="s">
        <v>331</v>
      </c>
      <c r="D20" s="54" t="s">
        <v>332</v>
      </c>
      <c r="E20" s="6" t="s">
        <v>108</v>
      </c>
      <c r="F20" s="19">
        <v>10050</v>
      </c>
      <c r="G20" s="24">
        <v>140.77000000000001</v>
      </c>
      <c r="H20" s="24">
        <v>1.24</v>
      </c>
      <c r="I20" s="31"/>
      <c r="J20" s="31"/>
      <c r="K20" s="35"/>
    </row>
    <row r="21" spans="2:11" x14ac:dyDescent="0.25">
      <c r="B21" s="8" t="s">
        <v>934</v>
      </c>
      <c r="C21" s="57" t="s">
        <v>935</v>
      </c>
      <c r="D21" s="54" t="s">
        <v>936</v>
      </c>
      <c r="E21" s="6" t="s">
        <v>108</v>
      </c>
      <c r="F21" s="19">
        <v>14000</v>
      </c>
      <c r="G21" s="24">
        <v>123.5</v>
      </c>
      <c r="H21" s="24">
        <v>1.0900000000000001</v>
      </c>
      <c r="I21" s="31"/>
      <c r="J21" s="31"/>
      <c r="K21" s="35"/>
    </row>
    <row r="22" spans="2:11" x14ac:dyDescent="0.25">
      <c r="B22" s="8" t="s">
        <v>1029</v>
      </c>
      <c r="C22" s="57" t="s">
        <v>1030</v>
      </c>
      <c r="D22" s="54" t="s">
        <v>1031</v>
      </c>
      <c r="E22" s="6" t="s">
        <v>134</v>
      </c>
      <c r="F22" s="19">
        <v>7000</v>
      </c>
      <c r="G22" s="24">
        <v>120.45</v>
      </c>
      <c r="H22" s="24">
        <v>1.06</v>
      </c>
      <c r="I22" s="31"/>
      <c r="J22" s="31"/>
      <c r="K22" s="35"/>
    </row>
    <row r="23" spans="2:11" x14ac:dyDescent="0.25">
      <c r="B23" s="8" t="s">
        <v>483</v>
      </c>
      <c r="C23" s="57" t="s">
        <v>484</v>
      </c>
      <c r="D23" s="54" t="s">
        <v>485</v>
      </c>
      <c r="E23" s="6" t="s">
        <v>320</v>
      </c>
      <c r="F23" s="19">
        <v>13000</v>
      </c>
      <c r="G23" s="24">
        <v>119.92</v>
      </c>
      <c r="H23" s="24">
        <v>1.06</v>
      </c>
      <c r="I23" s="31"/>
      <c r="J23" s="31"/>
      <c r="K23" s="35"/>
    </row>
    <row r="24" spans="2:11" x14ac:dyDescent="0.25">
      <c r="B24" s="8" t="s">
        <v>273</v>
      </c>
      <c r="C24" s="57" t="s">
        <v>274</v>
      </c>
      <c r="D24" s="54" t="s">
        <v>275</v>
      </c>
      <c r="E24" s="6" t="s">
        <v>134</v>
      </c>
      <c r="F24" s="19">
        <v>7000</v>
      </c>
      <c r="G24" s="24">
        <v>114.42</v>
      </c>
      <c r="H24" s="24">
        <v>1.01</v>
      </c>
      <c r="I24" s="31"/>
      <c r="J24" s="31"/>
      <c r="K24" s="35"/>
    </row>
    <row r="25" spans="2:11" x14ac:dyDescent="0.25">
      <c r="B25" s="8" t="s">
        <v>109</v>
      </c>
      <c r="C25" s="57" t="s">
        <v>110</v>
      </c>
      <c r="D25" s="54" t="s">
        <v>111</v>
      </c>
      <c r="E25" s="6" t="s">
        <v>112</v>
      </c>
      <c r="F25" s="19">
        <v>2300</v>
      </c>
      <c r="G25" s="24">
        <v>105.72</v>
      </c>
      <c r="H25" s="24">
        <v>0.93</v>
      </c>
      <c r="I25" s="31"/>
      <c r="J25" s="31"/>
      <c r="K25" s="35"/>
    </row>
    <row r="26" spans="2:11" x14ac:dyDescent="0.25">
      <c r="B26" s="8" t="s">
        <v>789</v>
      </c>
      <c r="C26" s="57" t="s">
        <v>790</v>
      </c>
      <c r="D26" s="54" t="s">
        <v>791</v>
      </c>
      <c r="E26" s="6" t="s">
        <v>173</v>
      </c>
      <c r="F26" s="19">
        <v>10000</v>
      </c>
      <c r="G26" s="24">
        <v>101.5</v>
      </c>
      <c r="H26" s="24">
        <v>0.89</v>
      </c>
      <c r="I26" s="31"/>
      <c r="J26" s="31"/>
      <c r="K26" s="35"/>
    </row>
    <row r="27" spans="2:11" x14ac:dyDescent="0.25">
      <c r="B27" s="8" t="s">
        <v>737</v>
      </c>
      <c r="C27" s="57" t="s">
        <v>738</v>
      </c>
      <c r="D27" s="54" t="s">
        <v>739</v>
      </c>
      <c r="E27" s="6" t="s">
        <v>155</v>
      </c>
      <c r="F27" s="19">
        <v>23000</v>
      </c>
      <c r="G27" s="24">
        <v>98.74</v>
      </c>
      <c r="H27" s="24">
        <v>0.87</v>
      </c>
      <c r="I27" s="31"/>
      <c r="J27" s="31"/>
      <c r="K27" s="35"/>
    </row>
    <row r="28" spans="2:11" x14ac:dyDescent="0.25">
      <c r="B28" s="8" t="s">
        <v>333</v>
      </c>
      <c r="C28" s="57" t="s">
        <v>334</v>
      </c>
      <c r="D28" s="54" t="s">
        <v>335</v>
      </c>
      <c r="E28" s="6" t="s">
        <v>134</v>
      </c>
      <c r="F28" s="19">
        <v>11000</v>
      </c>
      <c r="G28" s="24">
        <v>91</v>
      </c>
      <c r="H28" s="24">
        <v>0.8</v>
      </c>
      <c r="I28" s="31"/>
      <c r="J28" s="31"/>
      <c r="K28" s="35"/>
    </row>
    <row r="29" spans="2:11" x14ac:dyDescent="0.25">
      <c r="B29" s="8" t="s">
        <v>345</v>
      </c>
      <c r="C29" s="57" t="s">
        <v>346</v>
      </c>
      <c r="D29" s="54" t="s">
        <v>347</v>
      </c>
      <c r="E29" s="6" t="s">
        <v>134</v>
      </c>
      <c r="F29" s="19">
        <v>9276</v>
      </c>
      <c r="G29" s="24">
        <v>84.88</v>
      </c>
      <c r="H29" s="24">
        <v>0.75</v>
      </c>
      <c r="I29" s="31"/>
      <c r="J29" s="31"/>
      <c r="K29" s="35"/>
    </row>
    <row r="30" spans="2:11" x14ac:dyDescent="0.25">
      <c r="B30" s="8" t="s">
        <v>372</v>
      </c>
      <c r="C30" s="57" t="s">
        <v>373</v>
      </c>
      <c r="D30" s="54" t="s">
        <v>374</v>
      </c>
      <c r="E30" s="6" t="s">
        <v>313</v>
      </c>
      <c r="F30" s="19">
        <v>103000</v>
      </c>
      <c r="G30" s="61">
        <v>0</v>
      </c>
      <c r="H30" s="24" t="s">
        <v>4708</v>
      </c>
      <c r="I30" s="31"/>
      <c r="J30" s="31"/>
      <c r="K30" s="35" t="s">
        <v>4737</v>
      </c>
    </row>
    <row r="31" spans="2:11" x14ac:dyDescent="0.25">
      <c r="C31" s="58" t="s">
        <v>174</v>
      </c>
      <c r="D31" s="54"/>
      <c r="E31" s="6"/>
      <c r="F31" s="19"/>
      <c r="G31" s="25">
        <v>2755.63</v>
      </c>
      <c r="H31" s="25">
        <v>24.29</v>
      </c>
      <c r="I31" s="31"/>
      <c r="J31" s="31"/>
      <c r="K31" s="35"/>
    </row>
    <row r="32" spans="2:11" x14ac:dyDescent="0.25">
      <c r="C32" s="57"/>
      <c r="D32" s="54"/>
      <c r="E32" s="6"/>
      <c r="F32" s="19"/>
      <c r="G32" s="24"/>
      <c r="H32" s="24"/>
      <c r="I32" s="31"/>
      <c r="J32" s="31"/>
      <c r="K32" s="35"/>
    </row>
    <row r="33" spans="1:11" x14ac:dyDescent="0.25">
      <c r="C33" s="58" t="s">
        <v>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A37" s="10"/>
      <c r="B37" s="28"/>
      <c r="C37" s="58" t="s">
        <v>5</v>
      </c>
      <c r="D37" s="54"/>
      <c r="E37" s="6"/>
      <c r="F37" s="19"/>
      <c r="G37" s="24"/>
      <c r="H37" s="24"/>
      <c r="I37" s="31"/>
      <c r="J37" s="31"/>
      <c r="K37" s="35"/>
    </row>
    <row r="38" spans="1:11" x14ac:dyDescent="0.25">
      <c r="C38" s="59" t="s">
        <v>6</v>
      </c>
      <c r="D38" s="54"/>
      <c r="E38" s="6"/>
      <c r="F38" s="19"/>
      <c r="G38" s="24"/>
      <c r="H38" s="24"/>
      <c r="I38" s="31"/>
      <c r="J38" s="31"/>
      <c r="K38" s="35"/>
    </row>
    <row r="39" spans="1:11" x14ac:dyDescent="0.25">
      <c r="B39" s="8" t="s">
        <v>1032</v>
      </c>
      <c r="C39" s="57" t="s">
        <v>1033</v>
      </c>
      <c r="D39" s="54" t="s">
        <v>1034</v>
      </c>
      <c r="E39" s="6" t="s">
        <v>573</v>
      </c>
      <c r="F39" s="19">
        <v>500</v>
      </c>
      <c r="G39" s="24">
        <v>499.98</v>
      </c>
      <c r="H39" s="24">
        <v>4.4000000000000004</v>
      </c>
      <c r="I39" s="31">
        <v>8.09</v>
      </c>
      <c r="J39" s="31"/>
      <c r="K39" s="35" t="s">
        <v>566</v>
      </c>
    </row>
    <row r="40" spans="1:11" x14ac:dyDescent="0.25">
      <c r="B40" s="8" t="s">
        <v>1035</v>
      </c>
      <c r="C40" s="57" t="s">
        <v>423</v>
      </c>
      <c r="D40" s="54" t="s">
        <v>1036</v>
      </c>
      <c r="E40" s="6" t="s">
        <v>573</v>
      </c>
      <c r="F40" s="19">
        <v>500</v>
      </c>
      <c r="G40" s="24">
        <v>498.49</v>
      </c>
      <c r="H40" s="24">
        <v>4.3899999999999997</v>
      </c>
      <c r="I40" s="31">
        <v>8.1753999999999998</v>
      </c>
      <c r="J40" s="31"/>
      <c r="K40" s="35" t="s">
        <v>566</v>
      </c>
    </row>
    <row r="41" spans="1:11" x14ac:dyDescent="0.25">
      <c r="B41" s="8" t="s">
        <v>1037</v>
      </c>
      <c r="C41" s="57" t="s">
        <v>1038</v>
      </c>
      <c r="D41" s="54" t="s">
        <v>1039</v>
      </c>
      <c r="E41" s="6" t="s">
        <v>1040</v>
      </c>
      <c r="F41" s="19">
        <v>30</v>
      </c>
      <c r="G41" s="24">
        <v>303.95999999999998</v>
      </c>
      <c r="H41" s="24">
        <v>2.68</v>
      </c>
      <c r="I41" s="31">
        <v>7.71</v>
      </c>
      <c r="J41" s="31"/>
      <c r="K41" s="35" t="s">
        <v>566</v>
      </c>
    </row>
    <row r="42" spans="1:11" x14ac:dyDescent="0.25">
      <c r="B42" s="8" t="s">
        <v>644</v>
      </c>
      <c r="C42" s="57" t="s">
        <v>645</v>
      </c>
      <c r="D42" s="54" t="s">
        <v>646</v>
      </c>
      <c r="E42" s="6" t="s">
        <v>647</v>
      </c>
      <c r="F42" s="19">
        <v>300</v>
      </c>
      <c r="G42" s="24">
        <v>300.56</v>
      </c>
      <c r="H42" s="24">
        <v>2.65</v>
      </c>
      <c r="I42" s="31">
        <v>9.3989999999999991</v>
      </c>
      <c r="J42" s="31"/>
      <c r="K42" s="35" t="s">
        <v>566</v>
      </c>
    </row>
    <row r="43" spans="1:11" x14ac:dyDescent="0.25">
      <c r="B43" s="8" t="s">
        <v>597</v>
      </c>
      <c r="C43" s="57" t="s">
        <v>556</v>
      </c>
      <c r="D43" s="54" t="s">
        <v>598</v>
      </c>
      <c r="E43" s="6" t="s">
        <v>599</v>
      </c>
      <c r="F43" s="19">
        <v>300</v>
      </c>
      <c r="G43" s="24">
        <v>300.02</v>
      </c>
      <c r="H43" s="24">
        <v>2.64</v>
      </c>
      <c r="I43" s="31">
        <v>8.1136499999999998</v>
      </c>
      <c r="J43" s="31"/>
      <c r="K43" s="35" t="s">
        <v>566</v>
      </c>
    </row>
    <row r="44" spans="1:11" x14ac:dyDescent="0.25">
      <c r="B44" s="8" t="s">
        <v>1041</v>
      </c>
      <c r="C44" s="57" t="s">
        <v>202</v>
      </c>
      <c r="D44" s="54" t="s">
        <v>1042</v>
      </c>
      <c r="E44" s="6" t="s">
        <v>565</v>
      </c>
      <c r="F44" s="19">
        <v>300</v>
      </c>
      <c r="G44" s="24">
        <v>297.52999999999997</v>
      </c>
      <c r="H44" s="24">
        <v>2.62</v>
      </c>
      <c r="I44" s="31">
        <v>9.0549999999999997</v>
      </c>
      <c r="J44" s="31"/>
      <c r="K44" s="35" t="s">
        <v>566</v>
      </c>
    </row>
    <row r="45" spans="1:11" x14ac:dyDescent="0.25">
      <c r="B45" s="8" t="s">
        <v>1043</v>
      </c>
      <c r="C45" s="57" t="s">
        <v>1044</v>
      </c>
      <c r="D45" s="54" t="s">
        <v>1045</v>
      </c>
      <c r="E45" s="6" t="s">
        <v>573</v>
      </c>
      <c r="F45" s="19">
        <v>30</v>
      </c>
      <c r="G45" s="24">
        <v>292.56</v>
      </c>
      <c r="H45" s="24">
        <v>2.58</v>
      </c>
      <c r="I45" s="31">
        <v>6.7337999999999996</v>
      </c>
      <c r="J45" s="31">
        <v>8.4269422918500005</v>
      </c>
      <c r="K45" s="35" t="s">
        <v>566</v>
      </c>
    </row>
    <row r="46" spans="1:11" x14ac:dyDescent="0.25">
      <c r="B46" s="8" t="s">
        <v>618</v>
      </c>
      <c r="C46" s="57" t="s">
        <v>575</v>
      </c>
      <c r="D46" s="54" t="s">
        <v>619</v>
      </c>
      <c r="E46" s="6" t="s">
        <v>620</v>
      </c>
      <c r="F46" s="19">
        <v>20</v>
      </c>
      <c r="G46" s="24">
        <v>200.28</v>
      </c>
      <c r="H46" s="24">
        <v>1.76</v>
      </c>
      <c r="I46" s="31">
        <v>9.4697999999999993</v>
      </c>
      <c r="J46" s="31">
        <v>8.8005509454999995</v>
      </c>
      <c r="K46" s="35" t="s">
        <v>566</v>
      </c>
    </row>
    <row r="47" spans="1:11" x14ac:dyDescent="0.25">
      <c r="C47" s="58" t="s">
        <v>174</v>
      </c>
      <c r="D47" s="54"/>
      <c r="E47" s="6"/>
      <c r="F47" s="19"/>
      <c r="G47" s="25">
        <v>2693.38</v>
      </c>
      <c r="H47" s="25">
        <v>23.72</v>
      </c>
      <c r="I47" s="31"/>
      <c r="J47" s="31"/>
      <c r="K47" s="35"/>
    </row>
    <row r="48" spans="1:11" x14ac:dyDescent="0.25">
      <c r="C48" s="57"/>
      <c r="D48" s="54"/>
      <c r="E48" s="6"/>
      <c r="F48" s="19"/>
      <c r="G48" s="24"/>
      <c r="H48" s="24"/>
      <c r="I48" s="31"/>
      <c r="J48" s="31"/>
      <c r="K48" s="35"/>
    </row>
    <row r="49" spans="1:11" x14ac:dyDescent="0.25">
      <c r="C49" s="58" t="s">
        <v>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8</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9</v>
      </c>
      <c r="D53" s="54"/>
      <c r="E53" s="6"/>
      <c r="F53" s="19"/>
      <c r="G53" s="24"/>
      <c r="H53" s="24"/>
      <c r="I53" s="31"/>
      <c r="J53" s="31"/>
      <c r="K53" s="35"/>
    </row>
    <row r="54" spans="1:11" x14ac:dyDescent="0.25">
      <c r="B54" s="8" t="s">
        <v>655</v>
      </c>
      <c r="C54" s="57" t="s">
        <v>656</v>
      </c>
      <c r="D54" s="54" t="s">
        <v>657</v>
      </c>
      <c r="E54" s="6" t="s">
        <v>658</v>
      </c>
      <c r="F54" s="19">
        <v>1000000</v>
      </c>
      <c r="G54" s="24">
        <v>1008.48</v>
      </c>
      <c r="H54" s="24">
        <v>8.8800000000000008</v>
      </c>
      <c r="I54" s="31">
        <v>7.1748922000000004</v>
      </c>
      <c r="J54" s="31"/>
      <c r="K54" s="35"/>
    </row>
    <row r="55" spans="1:11" x14ac:dyDescent="0.25">
      <c r="B55" s="8" t="s">
        <v>668</v>
      </c>
      <c r="C55" s="57" t="s">
        <v>669</v>
      </c>
      <c r="D55" s="54" t="s">
        <v>670</v>
      </c>
      <c r="E55" s="6" t="s">
        <v>658</v>
      </c>
      <c r="F55" s="19">
        <v>1000000</v>
      </c>
      <c r="G55" s="24">
        <v>1006.31</v>
      </c>
      <c r="H55" s="24">
        <v>8.86</v>
      </c>
      <c r="I55" s="31">
        <v>7.1303831000000004</v>
      </c>
      <c r="J55" s="31"/>
      <c r="K55" s="35"/>
    </row>
    <row r="56" spans="1:11" x14ac:dyDescent="0.25">
      <c r="B56" s="8" t="s">
        <v>659</v>
      </c>
      <c r="C56" s="57" t="s">
        <v>660</v>
      </c>
      <c r="D56" s="54" t="s">
        <v>661</v>
      </c>
      <c r="E56" s="6" t="s">
        <v>658</v>
      </c>
      <c r="F56" s="19">
        <v>500000</v>
      </c>
      <c r="G56" s="24">
        <v>514.86</v>
      </c>
      <c r="H56" s="24">
        <v>4.53</v>
      </c>
      <c r="I56" s="31">
        <v>7.1820050999999996</v>
      </c>
      <c r="J56" s="31"/>
      <c r="K56" s="35"/>
    </row>
    <row r="57" spans="1:11" x14ac:dyDescent="0.25">
      <c r="C57" s="58" t="s">
        <v>174</v>
      </c>
      <c r="D57" s="54"/>
      <c r="E57" s="6"/>
      <c r="F57" s="19"/>
      <c r="G57" s="25">
        <v>2529.65</v>
      </c>
      <c r="H57" s="25">
        <v>22.27</v>
      </c>
      <c r="I57" s="31"/>
      <c r="J57" s="31"/>
      <c r="K57" s="35"/>
    </row>
    <row r="58" spans="1:11" x14ac:dyDescent="0.25">
      <c r="C58" s="57"/>
      <c r="D58" s="54"/>
      <c r="E58" s="6"/>
      <c r="F58" s="19"/>
      <c r="G58" s="24"/>
      <c r="H58" s="24"/>
      <c r="I58" s="31"/>
      <c r="J58" s="31"/>
      <c r="K58" s="35"/>
    </row>
    <row r="59" spans="1:11" x14ac:dyDescent="0.25">
      <c r="C59" s="59" t="s">
        <v>10</v>
      </c>
      <c r="D59" s="54"/>
      <c r="E59" s="6"/>
      <c r="F59" s="19"/>
      <c r="G59" s="24"/>
      <c r="H59" s="24"/>
      <c r="I59" s="31"/>
      <c r="J59" s="31"/>
      <c r="K59" s="35"/>
    </row>
    <row r="60" spans="1:11" x14ac:dyDescent="0.25">
      <c r="B60" s="8" t="s">
        <v>1046</v>
      </c>
      <c r="C60" s="57" t="s">
        <v>1047</v>
      </c>
      <c r="D60" s="54" t="s">
        <v>1048</v>
      </c>
      <c r="E60" s="6" t="s">
        <v>658</v>
      </c>
      <c r="F60" s="19">
        <v>1500000</v>
      </c>
      <c r="G60" s="24">
        <v>1503.67</v>
      </c>
      <c r="H60" s="24">
        <v>13.24</v>
      </c>
      <c r="I60" s="31">
        <v>7.4813295999999996</v>
      </c>
      <c r="J60" s="31"/>
      <c r="K60" s="35"/>
    </row>
    <row r="61" spans="1:11" x14ac:dyDescent="0.25">
      <c r="B61" s="8" t="s">
        <v>680</v>
      </c>
      <c r="C61" s="57" t="s">
        <v>681</v>
      </c>
      <c r="D61" s="54" t="s">
        <v>682</v>
      </c>
      <c r="E61" s="6" t="s">
        <v>658</v>
      </c>
      <c r="F61" s="19">
        <v>500000</v>
      </c>
      <c r="G61" s="24">
        <v>507.52</v>
      </c>
      <c r="H61" s="24">
        <v>4.47</v>
      </c>
      <c r="I61" s="31">
        <v>7.4597312999999996</v>
      </c>
      <c r="J61" s="31"/>
      <c r="K61" s="35"/>
    </row>
    <row r="62" spans="1:11" x14ac:dyDescent="0.25">
      <c r="C62" s="58" t="s">
        <v>174</v>
      </c>
      <c r="D62" s="54"/>
      <c r="E62" s="6"/>
      <c r="F62" s="19"/>
      <c r="G62" s="25">
        <v>2011.19</v>
      </c>
      <c r="H62" s="25">
        <v>17.71</v>
      </c>
      <c r="I62" s="31"/>
      <c r="J62" s="31"/>
      <c r="K62" s="35"/>
    </row>
    <row r="63" spans="1:11" x14ac:dyDescent="0.25">
      <c r="C63" s="57"/>
      <c r="D63" s="54"/>
      <c r="E63" s="6"/>
      <c r="F63" s="19"/>
      <c r="G63" s="24"/>
      <c r="H63" s="24"/>
      <c r="I63" s="31"/>
      <c r="J63" s="31"/>
      <c r="K63" s="35"/>
    </row>
    <row r="64" spans="1:11" x14ac:dyDescent="0.25">
      <c r="A64" s="10"/>
      <c r="B64" s="28"/>
      <c r="C64" s="58" t="s">
        <v>11</v>
      </c>
      <c r="D64" s="54"/>
      <c r="E64" s="6"/>
      <c r="F64" s="19"/>
      <c r="G64" s="24"/>
      <c r="H64" s="24"/>
      <c r="I64" s="31"/>
      <c r="J64" s="31"/>
      <c r="K64" s="35"/>
    </row>
    <row r="65" spans="1:11" x14ac:dyDescent="0.25">
      <c r="A65" s="28"/>
      <c r="B65" s="28"/>
      <c r="C65" s="58" t="s">
        <v>13</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A67" s="28"/>
      <c r="B67" s="28"/>
      <c r="C67" s="58" t="s">
        <v>14</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15</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16</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17</v>
      </c>
      <c r="D73" s="54"/>
      <c r="E73" s="6"/>
      <c r="F73" s="19"/>
      <c r="G73" s="24"/>
      <c r="H73" s="24"/>
      <c r="I73" s="31"/>
      <c r="J73" s="31"/>
      <c r="K73" s="35"/>
    </row>
    <row r="74" spans="1:11" x14ac:dyDescent="0.25">
      <c r="B74" s="8" t="s">
        <v>1049</v>
      </c>
      <c r="C74" s="57" t="s">
        <v>1050</v>
      </c>
      <c r="D74" s="54" t="s">
        <v>1051</v>
      </c>
      <c r="E74" s="6" t="s">
        <v>658</v>
      </c>
      <c r="F74" s="19">
        <v>375000</v>
      </c>
      <c r="G74" s="24">
        <v>316.08999999999997</v>
      </c>
      <c r="H74" s="24">
        <v>2.78</v>
      </c>
      <c r="I74" s="31">
        <v>7.1988012000000001</v>
      </c>
      <c r="J74" s="31"/>
      <c r="K74" s="35"/>
    </row>
    <row r="75" spans="1:11" x14ac:dyDescent="0.25">
      <c r="C75" s="58" t="s">
        <v>174</v>
      </c>
      <c r="D75" s="54"/>
      <c r="E75" s="6"/>
      <c r="F75" s="19"/>
      <c r="G75" s="25">
        <v>316.08999999999997</v>
      </c>
      <c r="H75" s="25">
        <v>2.78</v>
      </c>
      <c r="I75" s="31"/>
      <c r="J75" s="31"/>
      <c r="K75" s="35"/>
    </row>
    <row r="76" spans="1:11" x14ac:dyDescent="0.25">
      <c r="C76" s="57"/>
      <c r="D76" s="54"/>
      <c r="E76" s="6"/>
      <c r="F76" s="19"/>
      <c r="G76" s="24"/>
      <c r="H76" s="24"/>
      <c r="I76" s="31"/>
      <c r="J76" s="31"/>
      <c r="K76" s="35"/>
    </row>
    <row r="77" spans="1:11" x14ac:dyDescent="0.25">
      <c r="A77" s="10"/>
      <c r="B77" s="28"/>
      <c r="C77" s="58" t="s">
        <v>18</v>
      </c>
      <c r="D77" s="54"/>
      <c r="E77" s="6"/>
      <c r="F77" s="19"/>
      <c r="G77" s="24"/>
      <c r="H77" s="24"/>
      <c r="I77" s="31"/>
      <c r="J77" s="31"/>
      <c r="K77" s="35"/>
    </row>
    <row r="78" spans="1:11" x14ac:dyDescent="0.25">
      <c r="A78" s="28"/>
      <c r="B78" s="28"/>
      <c r="C78" s="58" t="s">
        <v>19</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20</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21</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22</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23</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C88" s="59" t="s">
        <v>24</v>
      </c>
      <c r="D88" s="54"/>
      <c r="E88" s="6"/>
      <c r="F88" s="19"/>
      <c r="G88" s="24"/>
      <c r="H88" s="24"/>
      <c r="I88" s="31"/>
      <c r="J88" s="31"/>
      <c r="K88" s="35"/>
    </row>
    <row r="89" spans="1:54" x14ac:dyDescent="0.25">
      <c r="B89" s="8" t="s">
        <v>185</v>
      </c>
      <c r="C89" s="57" t="s">
        <v>186</v>
      </c>
      <c r="D89" s="54"/>
      <c r="E89" s="6"/>
      <c r="F89" s="19"/>
      <c r="G89" s="24">
        <v>882.86</v>
      </c>
      <c r="H89" s="24">
        <v>7.78</v>
      </c>
      <c r="I89" s="31"/>
      <c r="J89" s="31"/>
      <c r="K89" s="35"/>
    </row>
    <row r="90" spans="1:54" x14ac:dyDescent="0.25">
      <c r="C90" s="58" t="s">
        <v>174</v>
      </c>
      <c r="D90" s="54"/>
      <c r="E90" s="6"/>
      <c r="F90" s="19"/>
      <c r="G90" s="25">
        <v>882.86</v>
      </c>
      <c r="H90" s="25">
        <v>7.78</v>
      </c>
      <c r="I90" s="31"/>
      <c r="J90" s="31"/>
      <c r="K90" s="35"/>
    </row>
    <row r="91" spans="1:54" x14ac:dyDescent="0.25">
      <c r="C91" s="57"/>
      <c r="D91" s="54"/>
      <c r="E91" s="6"/>
      <c r="F91" s="19"/>
      <c r="G91" s="24"/>
      <c r="H91" s="24"/>
      <c r="I91" s="31"/>
      <c r="J91" s="31"/>
      <c r="K91" s="35"/>
    </row>
    <row r="92" spans="1:54" x14ac:dyDescent="0.25">
      <c r="A92" s="10"/>
      <c r="B92" s="28"/>
      <c r="C92" s="58" t="s">
        <v>25</v>
      </c>
      <c r="D92" s="54"/>
      <c r="E92" s="6"/>
      <c r="F92" s="19"/>
      <c r="G92" s="24"/>
      <c r="H92" s="24"/>
      <c r="I92" s="31"/>
      <c r="J92" s="31"/>
      <c r="K92" s="35"/>
    </row>
    <row r="93" spans="1:54" s="2" customFormat="1" ht="13.5" x14ac:dyDescent="0.25">
      <c r="A93" s="28"/>
      <c r="B93" s="28"/>
      <c r="C93" s="57" t="s">
        <v>4707</v>
      </c>
      <c r="D93" s="54"/>
      <c r="E93" s="6"/>
      <c r="F93" s="19"/>
      <c r="G93" s="24" t="s">
        <v>2</v>
      </c>
      <c r="H93" s="24" t="s">
        <v>2</v>
      </c>
      <c r="I93" s="31"/>
      <c r="J93" s="31"/>
      <c r="K93" s="35"/>
      <c r="L93" s="3"/>
      <c r="AI93" s="3"/>
      <c r="AV93" s="3"/>
      <c r="AX93" s="3"/>
      <c r="BB93" s="3"/>
    </row>
    <row r="94" spans="1:54" x14ac:dyDescent="0.25">
      <c r="B94" s="8"/>
      <c r="C94" s="57" t="s">
        <v>187</v>
      </c>
      <c r="D94" s="54"/>
      <c r="E94" s="6"/>
      <c r="F94" s="19"/>
      <c r="G94" s="24">
        <v>166.14</v>
      </c>
      <c r="H94" s="24">
        <v>1.45</v>
      </c>
      <c r="I94" s="31"/>
      <c r="J94" s="31"/>
      <c r="K94" s="35"/>
    </row>
    <row r="95" spans="1:54" x14ac:dyDescent="0.25">
      <c r="C95" s="58" t="s">
        <v>174</v>
      </c>
      <c r="D95" s="54"/>
      <c r="E95" s="6"/>
      <c r="F95" s="19"/>
      <c r="G95" s="25">
        <v>166.14</v>
      </c>
      <c r="H95" s="25">
        <v>1.45</v>
      </c>
      <c r="I95" s="31"/>
      <c r="J95" s="31"/>
      <c r="K95" s="35"/>
    </row>
    <row r="96" spans="1:54" x14ac:dyDescent="0.25">
      <c r="C96" s="57"/>
      <c r="D96" s="54"/>
      <c r="E96" s="6"/>
      <c r="F96" s="19"/>
      <c r="G96" s="24"/>
      <c r="H96" s="24"/>
      <c r="I96" s="31"/>
      <c r="J96" s="31"/>
      <c r="K96" s="35"/>
    </row>
    <row r="97" spans="3:11" x14ac:dyDescent="0.25">
      <c r="C97" s="60" t="s">
        <v>188</v>
      </c>
      <c r="D97" s="55"/>
      <c r="E97" s="5"/>
      <c r="F97" s="20"/>
      <c r="G97" s="26">
        <v>11354.94</v>
      </c>
      <c r="H97" s="26">
        <v>100.00000000000001</v>
      </c>
      <c r="I97" s="32"/>
      <c r="J97" s="32"/>
      <c r="K97" s="36"/>
    </row>
    <row r="100" spans="3:11" x14ac:dyDescent="0.25">
      <c r="C100" s="1" t="s">
        <v>189</v>
      </c>
    </row>
    <row r="101" spans="3:11" x14ac:dyDescent="0.25">
      <c r="C101" s="37" t="s">
        <v>190</v>
      </c>
      <c r="D101" s="37"/>
      <c r="E101" s="37"/>
      <c r="F101" s="37"/>
      <c r="G101" s="37"/>
      <c r="H101" s="37"/>
      <c r="I101" s="37"/>
      <c r="J101" s="37"/>
      <c r="K101" s="37"/>
    </row>
    <row r="102" spans="3:11" x14ac:dyDescent="0.25">
      <c r="C102" s="2" t="s">
        <v>191</v>
      </c>
    </row>
    <row r="103" spans="3:11" x14ac:dyDescent="0.25">
      <c r="C103" s="2" t="s">
        <v>192</v>
      </c>
    </row>
    <row r="104" spans="3:11" x14ac:dyDescent="0.25">
      <c r="C104" s="2" t="s">
        <v>193</v>
      </c>
    </row>
    <row r="105" spans="3:11" x14ac:dyDescent="0.25">
      <c r="C105" s="2" t="s">
        <v>194</v>
      </c>
    </row>
    <row r="107" spans="3:11" x14ac:dyDescent="0.25">
      <c r="C107" s="73" t="s">
        <v>4741</v>
      </c>
      <c r="E107" s="73" t="s">
        <v>4742</v>
      </c>
      <c r="F107" s="74"/>
    </row>
    <row r="108" spans="3:11" x14ac:dyDescent="0.25">
      <c r="E108" s="2" t="s">
        <v>4753</v>
      </c>
    </row>
  </sheetData>
  <hyperlinks>
    <hyperlink ref="J2" location="'Index'!A1" display="'Index'!A1" xr:uid="{FD36E893-7ECC-4B37-8250-A5A8E6B8084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DE752-63EE-4302-BC8A-6E4BF779D532}">
  <sheetPr codeName="Sheet1"/>
  <dimension ref="A1:IV75"/>
  <sheetViews>
    <sheetView showGridLines="0" zoomScale="90" zoomScaleNormal="90" workbookViewId="0">
      <pane ySplit="6" topLeftCell="A6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1.425781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1052</v>
      </c>
      <c r="J2" s="38" t="s">
        <v>4505</v>
      </c>
    </row>
    <row r="3" spans="1:54" ht="16.5" x14ac:dyDescent="0.3">
      <c r="C3" s="1" t="s">
        <v>28</v>
      </c>
      <c r="D3" s="21" t="s">
        <v>1053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C33" s="59" t="s">
        <v>15</v>
      </c>
      <c r="D33" s="54"/>
      <c r="E33" s="6"/>
      <c r="F33" s="19"/>
      <c r="G33" s="24"/>
      <c r="H33" s="24"/>
      <c r="I33" s="31"/>
      <c r="J33" s="31"/>
      <c r="K33" s="35"/>
    </row>
    <row r="34" spans="1:11" x14ac:dyDescent="0.25">
      <c r="B34" s="8" t="s">
        <v>1054</v>
      </c>
      <c r="C34" s="57" t="s">
        <v>1055</v>
      </c>
      <c r="D34" s="54" t="s">
        <v>1056</v>
      </c>
      <c r="E34" s="6" t="s">
        <v>658</v>
      </c>
      <c r="F34" s="19">
        <v>21500000</v>
      </c>
      <c r="G34" s="24">
        <v>21461.19</v>
      </c>
      <c r="H34" s="24">
        <v>1.33</v>
      </c>
      <c r="I34" s="31">
        <v>6.6002000000000001</v>
      </c>
      <c r="J34" s="31"/>
      <c r="K34" s="35"/>
    </row>
    <row r="35" spans="1:11" x14ac:dyDescent="0.25">
      <c r="B35" s="8" t="s">
        <v>1057</v>
      </c>
      <c r="C35" s="57" t="s">
        <v>1058</v>
      </c>
      <c r="D35" s="54" t="s">
        <v>1059</v>
      </c>
      <c r="E35" s="6" t="s">
        <v>658</v>
      </c>
      <c r="F35" s="19">
        <v>13000000</v>
      </c>
      <c r="G35" s="24">
        <v>12974.03</v>
      </c>
      <c r="H35" s="24">
        <v>0.81</v>
      </c>
      <c r="I35" s="31">
        <v>6.6429999999999998</v>
      </c>
      <c r="J35" s="31"/>
      <c r="K35" s="35"/>
    </row>
    <row r="36" spans="1:11" x14ac:dyDescent="0.25">
      <c r="B36" s="8" t="s">
        <v>1060</v>
      </c>
      <c r="C36" s="57" t="s">
        <v>1061</v>
      </c>
      <c r="D36" s="54" t="s">
        <v>1062</v>
      </c>
      <c r="E36" s="6" t="s">
        <v>658</v>
      </c>
      <c r="F36" s="19">
        <v>7500000</v>
      </c>
      <c r="G36" s="24">
        <v>7486.46</v>
      </c>
      <c r="H36" s="24">
        <v>0.47</v>
      </c>
      <c r="I36" s="31">
        <v>6.6002000000000001</v>
      </c>
      <c r="J36" s="31"/>
      <c r="K36" s="35"/>
    </row>
    <row r="37" spans="1:11" x14ac:dyDescent="0.25">
      <c r="C37" s="58" t="s">
        <v>174</v>
      </c>
      <c r="D37" s="54"/>
      <c r="E37" s="6"/>
      <c r="F37" s="19"/>
      <c r="G37" s="25">
        <v>41921.68</v>
      </c>
      <c r="H37" s="25">
        <v>2.61</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185</v>
      </c>
      <c r="C55" s="57" t="s">
        <v>186</v>
      </c>
      <c r="D55" s="54"/>
      <c r="E55" s="6"/>
      <c r="F55" s="19"/>
      <c r="G55" s="24">
        <v>918293.85</v>
      </c>
      <c r="H55" s="24">
        <v>57.05</v>
      </c>
      <c r="I55" s="31"/>
      <c r="J55" s="31"/>
      <c r="K55" s="35"/>
    </row>
    <row r="56" spans="1:54" x14ac:dyDescent="0.25">
      <c r="B56" s="8" t="s">
        <v>1063</v>
      </c>
      <c r="C56" s="57" t="s">
        <v>1064</v>
      </c>
      <c r="D56" s="54"/>
      <c r="E56" s="6"/>
      <c r="F56" s="19"/>
      <c r="G56" s="24">
        <v>655661.32999999996</v>
      </c>
      <c r="H56" s="24">
        <v>40.729999999999997</v>
      </c>
      <c r="I56" s="31"/>
      <c r="J56" s="31"/>
      <c r="K56" s="35"/>
    </row>
    <row r="57" spans="1:54" x14ac:dyDescent="0.25">
      <c r="C57" s="58" t="s">
        <v>174</v>
      </c>
      <c r="D57" s="54"/>
      <c r="E57" s="6"/>
      <c r="F57" s="19"/>
      <c r="G57" s="25">
        <v>1573955.18</v>
      </c>
      <c r="H57" s="25">
        <v>97.78</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4707</v>
      </c>
      <c r="D60" s="54"/>
      <c r="E60" s="6"/>
      <c r="F60" s="19"/>
      <c r="G60" s="24" t="s">
        <v>2</v>
      </c>
      <c r="H60" s="24" t="s">
        <v>2</v>
      </c>
      <c r="I60" s="31"/>
      <c r="J60" s="31"/>
      <c r="K60" s="35"/>
      <c r="L60" s="3"/>
      <c r="AI60" s="3"/>
      <c r="AV60" s="3"/>
      <c r="AX60" s="3"/>
      <c r="BB60" s="3"/>
    </row>
    <row r="61" spans="1:54" x14ac:dyDescent="0.25">
      <c r="B61" s="8"/>
      <c r="C61" s="57" t="s">
        <v>187</v>
      </c>
      <c r="D61" s="54"/>
      <c r="E61" s="6"/>
      <c r="F61" s="19"/>
      <c r="G61" s="24">
        <v>-6196.48</v>
      </c>
      <c r="H61" s="24">
        <v>-0.39</v>
      </c>
      <c r="I61" s="31"/>
      <c r="J61" s="31"/>
      <c r="K61" s="35"/>
    </row>
    <row r="62" spans="1:54" x14ac:dyDescent="0.25">
      <c r="C62" s="58" t="s">
        <v>174</v>
      </c>
      <c r="D62" s="54"/>
      <c r="E62" s="6"/>
      <c r="F62" s="19"/>
      <c r="G62" s="25">
        <v>-6196.48</v>
      </c>
      <c r="H62" s="25">
        <v>-0.39</v>
      </c>
      <c r="I62" s="31"/>
      <c r="J62" s="31"/>
      <c r="K62" s="35"/>
    </row>
    <row r="63" spans="1:54" x14ac:dyDescent="0.25">
      <c r="C63" s="57"/>
      <c r="D63" s="54"/>
      <c r="E63" s="6"/>
      <c r="F63" s="19"/>
      <c r="G63" s="24"/>
      <c r="H63" s="24"/>
      <c r="I63" s="31"/>
      <c r="J63" s="31"/>
      <c r="K63" s="35"/>
    </row>
    <row r="64" spans="1:54" x14ac:dyDescent="0.25">
      <c r="C64" s="60" t="s">
        <v>188</v>
      </c>
      <c r="D64" s="55"/>
      <c r="E64" s="5"/>
      <c r="F64" s="20"/>
      <c r="G64" s="26">
        <v>1609680.38</v>
      </c>
      <c r="H64" s="26">
        <v>100</v>
      </c>
      <c r="I64" s="32"/>
      <c r="J64" s="32"/>
      <c r="K64" s="36"/>
    </row>
    <row r="67" spans="3:11" x14ac:dyDescent="0.25">
      <c r="C67" s="1" t="s">
        <v>189</v>
      </c>
    </row>
    <row r="68" spans="3:11" x14ac:dyDescent="0.25">
      <c r="C68" s="37" t="s">
        <v>190</v>
      </c>
      <c r="D68" s="37"/>
      <c r="E68" s="37"/>
      <c r="F68" s="37"/>
      <c r="G68" s="37"/>
      <c r="H68" s="37"/>
      <c r="I68" s="37"/>
      <c r="J68" s="37"/>
      <c r="K68" s="37"/>
    </row>
    <row r="69" spans="3:11" x14ac:dyDescent="0.25">
      <c r="C69" s="2" t="s">
        <v>191</v>
      </c>
    </row>
    <row r="70" spans="3:11" x14ac:dyDescent="0.25">
      <c r="C70" s="2" t="s">
        <v>192</v>
      </c>
    </row>
    <row r="71" spans="3:11" x14ac:dyDescent="0.25">
      <c r="C71" s="2" t="s">
        <v>193</v>
      </c>
    </row>
    <row r="72" spans="3:11" x14ac:dyDescent="0.25">
      <c r="C72" s="2" t="s">
        <v>194</v>
      </c>
    </row>
    <row r="74" spans="3:11" x14ac:dyDescent="0.25">
      <c r="C74" s="73" t="s">
        <v>4741</v>
      </c>
      <c r="E74" s="73" t="s">
        <v>4742</v>
      </c>
      <c r="F74" s="74"/>
    </row>
    <row r="75" spans="3:11" x14ac:dyDescent="0.25">
      <c r="E75" s="2" t="s">
        <v>4754</v>
      </c>
    </row>
  </sheetData>
  <hyperlinks>
    <hyperlink ref="J2" location="'Index'!A1" display="'Index'!A1" xr:uid="{1A5E6D87-8B75-48FD-AFCA-C701C5B55A8F}"/>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5F539-CE74-4E36-BDF3-00A90900BFB0}">
  <sheetPr codeName="Sheet1"/>
  <dimension ref="A1:IV117"/>
  <sheetViews>
    <sheetView showGridLines="0" zoomScale="90" zoomScaleNormal="90" workbookViewId="0">
      <pane ySplit="6" topLeftCell="A10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1065</v>
      </c>
      <c r="J2" s="38" t="s">
        <v>4505</v>
      </c>
    </row>
    <row r="3" spans="1:54" ht="16.5" x14ac:dyDescent="0.3">
      <c r="C3" s="1" t="s">
        <v>28</v>
      </c>
      <c r="D3" s="21" t="s">
        <v>1066</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583</v>
      </c>
      <c r="C18" s="57" t="s">
        <v>584</v>
      </c>
      <c r="D18" s="54" t="s">
        <v>585</v>
      </c>
      <c r="E18" s="6" t="s">
        <v>586</v>
      </c>
      <c r="F18" s="19">
        <v>30000</v>
      </c>
      <c r="G18" s="24">
        <v>30017.37</v>
      </c>
      <c r="H18" s="24">
        <v>5.01</v>
      </c>
      <c r="I18" s="31">
        <v>7.96</v>
      </c>
      <c r="J18" s="31"/>
      <c r="K18" s="35" t="s">
        <v>566</v>
      </c>
    </row>
    <row r="19" spans="2:11" x14ac:dyDescent="0.25">
      <c r="B19" s="8" t="s">
        <v>696</v>
      </c>
      <c r="C19" s="57" t="s">
        <v>697</v>
      </c>
      <c r="D19" s="54" t="s">
        <v>698</v>
      </c>
      <c r="E19" s="6" t="s">
        <v>627</v>
      </c>
      <c r="F19" s="19">
        <v>30000</v>
      </c>
      <c r="G19" s="24">
        <v>29901.03</v>
      </c>
      <c r="H19" s="24">
        <v>4.99</v>
      </c>
      <c r="I19" s="31">
        <v>8.4449000000000005</v>
      </c>
      <c r="J19" s="31"/>
      <c r="K19" s="35" t="s">
        <v>566</v>
      </c>
    </row>
    <row r="20" spans="2:11" x14ac:dyDescent="0.25">
      <c r="B20" s="8" t="s">
        <v>1067</v>
      </c>
      <c r="C20" s="57" t="s">
        <v>1068</v>
      </c>
      <c r="D20" s="54" t="s">
        <v>1069</v>
      </c>
      <c r="E20" s="6" t="s">
        <v>573</v>
      </c>
      <c r="F20" s="19">
        <v>25000</v>
      </c>
      <c r="G20" s="24">
        <v>25060.78</v>
      </c>
      <c r="H20" s="24">
        <v>4.18</v>
      </c>
      <c r="I20" s="31">
        <v>7.82</v>
      </c>
      <c r="J20" s="31"/>
      <c r="K20" s="35" t="s">
        <v>566</v>
      </c>
    </row>
    <row r="21" spans="2:11" x14ac:dyDescent="0.25">
      <c r="B21" s="8" t="s">
        <v>644</v>
      </c>
      <c r="C21" s="57" t="s">
        <v>645</v>
      </c>
      <c r="D21" s="54" t="s">
        <v>646</v>
      </c>
      <c r="E21" s="6" t="s">
        <v>647</v>
      </c>
      <c r="F21" s="19">
        <v>25000</v>
      </c>
      <c r="G21" s="24">
        <v>25046.7</v>
      </c>
      <c r="H21" s="24">
        <v>4.18</v>
      </c>
      <c r="I21" s="31">
        <v>9.3989999999999991</v>
      </c>
      <c r="J21" s="31"/>
      <c r="K21" s="35" t="s">
        <v>566</v>
      </c>
    </row>
    <row r="22" spans="2:11" x14ac:dyDescent="0.25">
      <c r="B22" s="8" t="s">
        <v>648</v>
      </c>
      <c r="C22" s="57" t="s">
        <v>649</v>
      </c>
      <c r="D22" s="54" t="s">
        <v>650</v>
      </c>
      <c r="E22" s="6" t="s">
        <v>651</v>
      </c>
      <c r="F22" s="19">
        <v>23500</v>
      </c>
      <c r="G22" s="24">
        <v>23405.86</v>
      </c>
      <c r="H22" s="24">
        <v>3.91</v>
      </c>
      <c r="I22" s="31">
        <v>11.1538</v>
      </c>
      <c r="J22" s="31"/>
      <c r="K22" s="35" t="s">
        <v>566</v>
      </c>
    </row>
    <row r="23" spans="2:11" x14ac:dyDescent="0.25">
      <c r="B23" s="8" t="s">
        <v>707</v>
      </c>
      <c r="C23" s="57" t="s">
        <v>352</v>
      </c>
      <c r="D23" s="54" t="s">
        <v>708</v>
      </c>
      <c r="E23" s="6" t="s">
        <v>569</v>
      </c>
      <c r="F23" s="19">
        <v>2400</v>
      </c>
      <c r="G23" s="24">
        <v>23366.33</v>
      </c>
      <c r="H23" s="24">
        <v>3.9</v>
      </c>
      <c r="I23" s="31">
        <v>9.3487500000000008</v>
      </c>
      <c r="J23" s="31"/>
      <c r="K23" s="35" t="s">
        <v>566</v>
      </c>
    </row>
    <row r="24" spans="2:11" x14ac:dyDescent="0.25">
      <c r="B24" s="8" t="s">
        <v>1070</v>
      </c>
      <c r="C24" s="57" t="s">
        <v>1071</v>
      </c>
      <c r="D24" s="54" t="s">
        <v>1072</v>
      </c>
      <c r="E24" s="6" t="s">
        <v>1073</v>
      </c>
      <c r="F24" s="19">
        <v>2250</v>
      </c>
      <c r="G24" s="24">
        <v>21786.3</v>
      </c>
      <c r="H24" s="24">
        <v>3.64</v>
      </c>
      <c r="I24" s="31">
        <v>9.5991999999999997</v>
      </c>
      <c r="J24" s="31"/>
      <c r="K24" s="35" t="s">
        <v>566</v>
      </c>
    </row>
    <row r="25" spans="2:11" x14ac:dyDescent="0.25">
      <c r="B25" s="8" t="s">
        <v>621</v>
      </c>
      <c r="C25" s="57" t="s">
        <v>622</v>
      </c>
      <c r="D25" s="54" t="s">
        <v>623</v>
      </c>
      <c r="E25" s="6" t="s">
        <v>624</v>
      </c>
      <c r="F25" s="19">
        <v>21000</v>
      </c>
      <c r="G25" s="24">
        <v>20979.42</v>
      </c>
      <c r="H25" s="24">
        <v>3.5</v>
      </c>
      <c r="I25" s="31">
        <v>10.041</v>
      </c>
      <c r="J25" s="31"/>
      <c r="K25" s="35" t="s">
        <v>566</v>
      </c>
    </row>
    <row r="26" spans="2:11" x14ac:dyDescent="0.25">
      <c r="B26" s="8" t="s">
        <v>699</v>
      </c>
      <c r="C26" s="57" t="s">
        <v>700</v>
      </c>
      <c r="D26" s="54" t="s">
        <v>701</v>
      </c>
      <c r="E26" s="6" t="s">
        <v>702</v>
      </c>
      <c r="F26" s="19">
        <v>16600</v>
      </c>
      <c r="G26" s="24">
        <v>16522.21</v>
      </c>
      <c r="H26" s="24">
        <v>2.76</v>
      </c>
      <c r="I26" s="31">
        <v>10.770099999999999</v>
      </c>
      <c r="J26" s="31"/>
      <c r="K26" s="35" t="s">
        <v>566</v>
      </c>
    </row>
    <row r="27" spans="2:11" x14ac:dyDescent="0.25">
      <c r="B27" s="8" t="s">
        <v>1074</v>
      </c>
      <c r="C27" s="57" t="s">
        <v>255</v>
      </c>
      <c r="D27" s="54" t="s">
        <v>1075</v>
      </c>
      <c r="E27" s="6" t="s">
        <v>565</v>
      </c>
      <c r="F27" s="19">
        <v>1500</v>
      </c>
      <c r="G27" s="24">
        <v>14730.72</v>
      </c>
      <c r="H27" s="24">
        <v>2.46</v>
      </c>
      <c r="I27" s="31">
        <v>8.2399000000000004</v>
      </c>
      <c r="J27" s="31"/>
      <c r="K27" s="35" t="s">
        <v>566</v>
      </c>
    </row>
    <row r="28" spans="2:11" x14ac:dyDescent="0.25">
      <c r="B28" s="8" t="s">
        <v>709</v>
      </c>
      <c r="C28" s="57" t="s">
        <v>710</v>
      </c>
      <c r="D28" s="54" t="s">
        <v>711</v>
      </c>
      <c r="E28" s="6" t="s">
        <v>647</v>
      </c>
      <c r="F28" s="19">
        <v>11000</v>
      </c>
      <c r="G28" s="24">
        <v>11007.07</v>
      </c>
      <c r="H28" s="24">
        <v>1.84</v>
      </c>
      <c r="I28" s="31">
        <v>9.1165000000000003</v>
      </c>
      <c r="J28" s="31"/>
      <c r="K28" s="35" t="s">
        <v>566</v>
      </c>
    </row>
    <row r="29" spans="2:11" x14ac:dyDescent="0.25">
      <c r="B29" s="8" t="s">
        <v>1076</v>
      </c>
      <c r="C29" s="57" t="s">
        <v>76</v>
      </c>
      <c r="D29" s="54" t="s">
        <v>1077</v>
      </c>
      <c r="E29" s="6" t="s">
        <v>627</v>
      </c>
      <c r="F29" s="19">
        <v>1000</v>
      </c>
      <c r="G29" s="24">
        <v>9900.1200000000008</v>
      </c>
      <c r="H29" s="24">
        <v>1.65</v>
      </c>
      <c r="I29" s="31">
        <v>8.1638000000000002</v>
      </c>
      <c r="J29" s="31"/>
      <c r="K29" s="35" t="s">
        <v>566</v>
      </c>
    </row>
    <row r="30" spans="2:11" x14ac:dyDescent="0.25">
      <c r="B30" s="8" t="s">
        <v>718</v>
      </c>
      <c r="C30" s="57" t="s">
        <v>611</v>
      </c>
      <c r="D30" s="54" t="s">
        <v>719</v>
      </c>
      <c r="E30" s="6" t="s">
        <v>613</v>
      </c>
      <c r="F30" s="19">
        <v>9500</v>
      </c>
      <c r="G30" s="24">
        <v>9519.06</v>
      </c>
      <c r="H30" s="24">
        <v>1.59</v>
      </c>
      <c r="I30" s="31">
        <v>8.32</v>
      </c>
      <c r="J30" s="31"/>
      <c r="K30" s="35" t="s">
        <v>566</v>
      </c>
    </row>
    <row r="31" spans="2:11" x14ac:dyDescent="0.25">
      <c r="B31" s="8" t="s">
        <v>1078</v>
      </c>
      <c r="C31" s="57" t="s">
        <v>255</v>
      </c>
      <c r="D31" s="54" t="s">
        <v>1079</v>
      </c>
      <c r="E31" s="6" t="s">
        <v>565</v>
      </c>
      <c r="F31" s="19">
        <v>850</v>
      </c>
      <c r="G31" s="24">
        <v>8285.43</v>
      </c>
      <c r="H31" s="24">
        <v>1.38</v>
      </c>
      <c r="I31" s="31">
        <v>8.3149999999999995</v>
      </c>
      <c r="J31" s="31"/>
      <c r="K31" s="35" t="s">
        <v>566</v>
      </c>
    </row>
    <row r="32" spans="2:11" x14ac:dyDescent="0.25">
      <c r="B32" s="8" t="s">
        <v>1080</v>
      </c>
      <c r="C32" s="57" t="s">
        <v>1081</v>
      </c>
      <c r="D32" s="54" t="s">
        <v>1082</v>
      </c>
      <c r="E32" s="6" t="s">
        <v>1083</v>
      </c>
      <c r="F32" s="19">
        <v>830</v>
      </c>
      <c r="G32" s="24">
        <v>8231.33</v>
      </c>
      <c r="H32" s="24">
        <v>1.37</v>
      </c>
      <c r="I32" s="31">
        <v>8.5799000000000003</v>
      </c>
      <c r="J32" s="31"/>
      <c r="K32" s="35" t="s">
        <v>566</v>
      </c>
    </row>
    <row r="33" spans="2:11" x14ac:dyDescent="0.25">
      <c r="B33" s="8" t="s">
        <v>1084</v>
      </c>
      <c r="C33" s="57" t="s">
        <v>1081</v>
      </c>
      <c r="D33" s="54" t="s">
        <v>1085</v>
      </c>
      <c r="E33" s="6" t="s">
        <v>1083</v>
      </c>
      <c r="F33" s="19">
        <v>830</v>
      </c>
      <c r="G33" s="24">
        <v>8085.83</v>
      </c>
      <c r="H33" s="24">
        <v>1.35</v>
      </c>
      <c r="I33" s="31">
        <v>8.7449999999999992</v>
      </c>
      <c r="J33" s="31"/>
      <c r="K33" s="35" t="s">
        <v>566</v>
      </c>
    </row>
    <row r="34" spans="2:11" x14ac:dyDescent="0.25">
      <c r="B34" s="8" t="s">
        <v>715</v>
      </c>
      <c r="C34" s="57" t="s">
        <v>716</v>
      </c>
      <c r="D34" s="54" t="s">
        <v>717</v>
      </c>
      <c r="E34" s="6" t="s">
        <v>706</v>
      </c>
      <c r="F34" s="19">
        <v>8000</v>
      </c>
      <c r="G34" s="24">
        <v>8022.9</v>
      </c>
      <c r="H34" s="24">
        <v>1.34</v>
      </c>
      <c r="I34" s="31">
        <v>8.3272999999999993</v>
      </c>
      <c r="J34" s="31"/>
      <c r="K34" s="35" t="s">
        <v>566</v>
      </c>
    </row>
    <row r="35" spans="2:11" x14ac:dyDescent="0.25">
      <c r="B35" s="8" t="s">
        <v>1086</v>
      </c>
      <c r="C35" s="57" t="s">
        <v>1087</v>
      </c>
      <c r="D35" s="54" t="s">
        <v>1088</v>
      </c>
      <c r="E35" s="6" t="s">
        <v>573</v>
      </c>
      <c r="F35" s="19">
        <v>750</v>
      </c>
      <c r="G35" s="24">
        <v>7514.95</v>
      </c>
      <c r="H35" s="24">
        <v>1.25</v>
      </c>
      <c r="I35" s="31">
        <v>7.6349999999999998</v>
      </c>
      <c r="J35" s="31"/>
      <c r="K35" s="35" t="s">
        <v>566</v>
      </c>
    </row>
    <row r="36" spans="2:11" x14ac:dyDescent="0.25">
      <c r="B36" s="8" t="s">
        <v>639</v>
      </c>
      <c r="C36" s="57" t="s">
        <v>640</v>
      </c>
      <c r="D36" s="54" t="s">
        <v>641</v>
      </c>
      <c r="E36" s="6" t="s">
        <v>573</v>
      </c>
      <c r="F36" s="19">
        <v>6500</v>
      </c>
      <c r="G36" s="24">
        <v>6510.24</v>
      </c>
      <c r="H36" s="24">
        <v>1.0900000000000001</v>
      </c>
      <c r="I36" s="31">
        <v>7.72</v>
      </c>
      <c r="J36" s="31"/>
      <c r="K36" s="35"/>
    </row>
    <row r="37" spans="2:11" x14ac:dyDescent="0.25">
      <c r="B37" s="8" t="s">
        <v>720</v>
      </c>
      <c r="C37" s="57" t="s">
        <v>721</v>
      </c>
      <c r="D37" s="54" t="s">
        <v>722</v>
      </c>
      <c r="E37" s="6" t="s">
        <v>573</v>
      </c>
      <c r="F37" s="19">
        <v>54</v>
      </c>
      <c r="G37" s="24">
        <v>5460.71</v>
      </c>
      <c r="H37" s="24">
        <v>0.91</v>
      </c>
      <c r="I37" s="31">
        <v>7.7925000000000004</v>
      </c>
      <c r="J37" s="31"/>
      <c r="K37" s="35" t="s">
        <v>566</v>
      </c>
    </row>
    <row r="38" spans="2:11" x14ac:dyDescent="0.25">
      <c r="B38" s="8" t="s">
        <v>634</v>
      </c>
      <c r="C38" s="57" t="s">
        <v>635</v>
      </c>
      <c r="D38" s="54" t="s">
        <v>636</v>
      </c>
      <c r="E38" s="6" t="s">
        <v>573</v>
      </c>
      <c r="F38" s="19">
        <v>550</v>
      </c>
      <c r="G38" s="24">
        <v>5436.83</v>
      </c>
      <c r="H38" s="24">
        <v>0.91</v>
      </c>
      <c r="I38" s="31">
        <v>7.4745999999999997</v>
      </c>
      <c r="J38" s="31">
        <v>8.1767441731999995</v>
      </c>
      <c r="K38" s="35" t="s">
        <v>566</v>
      </c>
    </row>
    <row r="39" spans="2:11" x14ac:dyDescent="0.25">
      <c r="B39" s="8" t="s">
        <v>1089</v>
      </c>
      <c r="C39" s="57" t="s">
        <v>255</v>
      </c>
      <c r="D39" s="54" t="s">
        <v>1090</v>
      </c>
      <c r="E39" s="6" t="s">
        <v>565</v>
      </c>
      <c r="F39" s="19">
        <v>500</v>
      </c>
      <c r="G39" s="24">
        <v>5014.1899999999996</v>
      </c>
      <c r="H39" s="24">
        <v>0.84</v>
      </c>
      <c r="I39" s="31">
        <v>8.2550000000000008</v>
      </c>
      <c r="J39" s="31"/>
      <c r="K39" s="35" t="s">
        <v>566</v>
      </c>
    </row>
    <row r="40" spans="2:11" x14ac:dyDescent="0.25">
      <c r="B40" s="8" t="s">
        <v>642</v>
      </c>
      <c r="C40" s="57" t="s">
        <v>571</v>
      </c>
      <c r="D40" s="54" t="s">
        <v>643</v>
      </c>
      <c r="E40" s="6" t="s">
        <v>602</v>
      </c>
      <c r="F40" s="19">
        <v>5000</v>
      </c>
      <c r="G40" s="24">
        <v>4999.74</v>
      </c>
      <c r="H40" s="24">
        <v>0.83</v>
      </c>
      <c r="I40" s="31">
        <v>7.7149999999999999</v>
      </c>
      <c r="J40" s="31"/>
      <c r="K40" s="35" t="s">
        <v>566</v>
      </c>
    </row>
    <row r="41" spans="2:11" x14ac:dyDescent="0.25">
      <c r="B41" s="8" t="s">
        <v>570</v>
      </c>
      <c r="C41" s="57" t="s">
        <v>571</v>
      </c>
      <c r="D41" s="54" t="s">
        <v>572</v>
      </c>
      <c r="E41" s="6" t="s">
        <v>573</v>
      </c>
      <c r="F41" s="19">
        <v>5000</v>
      </c>
      <c r="G41" s="24">
        <v>4982.21</v>
      </c>
      <c r="H41" s="24">
        <v>0.83</v>
      </c>
      <c r="I41" s="31">
        <v>7.76</v>
      </c>
      <c r="J41" s="31"/>
      <c r="K41" s="35"/>
    </row>
    <row r="42" spans="2:11" x14ac:dyDescent="0.25">
      <c r="B42" s="8" t="s">
        <v>1091</v>
      </c>
      <c r="C42" s="57" t="s">
        <v>255</v>
      </c>
      <c r="D42" s="54" t="s">
        <v>1092</v>
      </c>
      <c r="E42" s="6" t="s">
        <v>565</v>
      </c>
      <c r="F42" s="19">
        <v>430</v>
      </c>
      <c r="G42" s="24">
        <v>4375.0200000000004</v>
      </c>
      <c r="H42" s="24">
        <v>0.73</v>
      </c>
      <c r="I42" s="31">
        <v>8.2049000000000003</v>
      </c>
      <c r="J42" s="31"/>
      <c r="K42" s="35" t="s">
        <v>566</v>
      </c>
    </row>
    <row r="43" spans="2:11" x14ac:dyDescent="0.25">
      <c r="B43" s="8" t="s">
        <v>1093</v>
      </c>
      <c r="C43" s="57" t="s">
        <v>1094</v>
      </c>
      <c r="D43" s="54" t="s">
        <v>1095</v>
      </c>
      <c r="E43" s="6" t="s">
        <v>569</v>
      </c>
      <c r="F43" s="19">
        <v>3500</v>
      </c>
      <c r="G43" s="24">
        <v>3491.79</v>
      </c>
      <c r="H43" s="24">
        <v>0.57999999999999996</v>
      </c>
      <c r="I43" s="31">
        <v>9.6614000000000004</v>
      </c>
      <c r="J43" s="31"/>
      <c r="K43" s="35" t="s">
        <v>566</v>
      </c>
    </row>
    <row r="44" spans="2:11" x14ac:dyDescent="0.25">
      <c r="B44" s="8" t="s">
        <v>1096</v>
      </c>
      <c r="C44" s="57" t="s">
        <v>640</v>
      </c>
      <c r="D44" s="54" t="s">
        <v>1097</v>
      </c>
      <c r="E44" s="6" t="s">
        <v>573</v>
      </c>
      <c r="F44" s="19">
        <v>3500</v>
      </c>
      <c r="G44" s="24">
        <v>3475.54</v>
      </c>
      <c r="H44" s="24">
        <v>0.57999999999999996</v>
      </c>
      <c r="I44" s="31">
        <v>7.78</v>
      </c>
      <c r="J44" s="31"/>
      <c r="K44" s="35" t="s">
        <v>566</v>
      </c>
    </row>
    <row r="45" spans="2:11" x14ac:dyDescent="0.25">
      <c r="B45" s="8" t="s">
        <v>1098</v>
      </c>
      <c r="C45" s="57" t="s">
        <v>571</v>
      </c>
      <c r="D45" s="54" t="s">
        <v>1099</v>
      </c>
      <c r="E45" s="6" t="s">
        <v>573</v>
      </c>
      <c r="F45" s="19">
        <v>3000</v>
      </c>
      <c r="G45" s="24">
        <v>2989.91</v>
      </c>
      <c r="H45" s="24">
        <v>0.5</v>
      </c>
      <c r="I45" s="31">
        <v>7.75</v>
      </c>
      <c r="J45" s="31"/>
      <c r="K45" s="35" t="s">
        <v>566</v>
      </c>
    </row>
    <row r="46" spans="2:11" x14ac:dyDescent="0.25">
      <c r="B46" s="8" t="s">
        <v>694</v>
      </c>
      <c r="C46" s="57" t="s">
        <v>255</v>
      </c>
      <c r="D46" s="54" t="s">
        <v>695</v>
      </c>
      <c r="E46" s="6" t="s">
        <v>565</v>
      </c>
      <c r="F46" s="19">
        <v>2500</v>
      </c>
      <c r="G46" s="24">
        <v>2537.37</v>
      </c>
      <c r="H46" s="24">
        <v>0.42</v>
      </c>
      <c r="I46" s="31">
        <v>8.2049000000000003</v>
      </c>
      <c r="J46" s="31"/>
      <c r="K46" s="35" t="s">
        <v>566</v>
      </c>
    </row>
    <row r="47" spans="2:11" x14ac:dyDescent="0.25">
      <c r="B47" s="8" t="s">
        <v>1100</v>
      </c>
      <c r="C47" s="57" t="s">
        <v>571</v>
      </c>
      <c r="D47" s="54" t="s">
        <v>1101</v>
      </c>
      <c r="E47" s="6" t="s">
        <v>602</v>
      </c>
      <c r="F47" s="19">
        <v>2500</v>
      </c>
      <c r="G47" s="24">
        <v>2503.81</v>
      </c>
      <c r="H47" s="24">
        <v>0.42</v>
      </c>
      <c r="I47" s="31">
        <v>7.71</v>
      </c>
      <c r="J47" s="31"/>
      <c r="K47" s="35"/>
    </row>
    <row r="48" spans="2:11" x14ac:dyDescent="0.25">
      <c r="B48" s="8" t="s">
        <v>1102</v>
      </c>
      <c r="C48" s="57" t="s">
        <v>640</v>
      </c>
      <c r="D48" s="54" t="s">
        <v>1103</v>
      </c>
      <c r="E48" s="6" t="s">
        <v>573</v>
      </c>
      <c r="F48" s="19">
        <v>2500</v>
      </c>
      <c r="G48" s="24">
        <v>2500.3000000000002</v>
      </c>
      <c r="H48" s="24">
        <v>0.42</v>
      </c>
      <c r="I48" s="31">
        <v>7.6875</v>
      </c>
      <c r="J48" s="31"/>
      <c r="K48" s="35"/>
    </row>
    <row r="49" spans="2:11" x14ac:dyDescent="0.25">
      <c r="B49" s="8" t="s">
        <v>1104</v>
      </c>
      <c r="C49" s="57" t="s">
        <v>1105</v>
      </c>
      <c r="D49" s="54" t="s">
        <v>1106</v>
      </c>
      <c r="E49" s="6" t="s">
        <v>1107</v>
      </c>
      <c r="F49" s="19">
        <v>2500</v>
      </c>
      <c r="G49" s="24">
        <v>2481.81</v>
      </c>
      <c r="H49" s="24">
        <v>0.41</v>
      </c>
      <c r="I49" s="31">
        <v>10.44</v>
      </c>
      <c r="J49" s="31"/>
      <c r="K49" s="35" t="s">
        <v>566</v>
      </c>
    </row>
    <row r="50" spans="2:11" x14ac:dyDescent="0.25">
      <c r="B50" s="8" t="s">
        <v>1108</v>
      </c>
      <c r="C50" s="57" t="s">
        <v>1109</v>
      </c>
      <c r="D50" s="54" t="s">
        <v>1110</v>
      </c>
      <c r="E50" s="6" t="s">
        <v>569</v>
      </c>
      <c r="F50" s="19">
        <v>1000</v>
      </c>
      <c r="G50" s="24">
        <v>1001.85</v>
      </c>
      <c r="H50" s="24">
        <v>0.17</v>
      </c>
      <c r="I50" s="31">
        <v>8.3849999999999998</v>
      </c>
      <c r="J50" s="31"/>
      <c r="K50" s="35" t="s">
        <v>566</v>
      </c>
    </row>
    <row r="51" spans="2:11" x14ac:dyDescent="0.25">
      <c r="B51" s="8" t="s">
        <v>1111</v>
      </c>
      <c r="C51" s="57" t="s">
        <v>1071</v>
      </c>
      <c r="D51" s="54" t="s">
        <v>1112</v>
      </c>
      <c r="E51" s="6" t="s">
        <v>1073</v>
      </c>
      <c r="F51" s="19">
        <v>100</v>
      </c>
      <c r="G51" s="24">
        <v>995</v>
      </c>
      <c r="H51" s="24">
        <v>0.17</v>
      </c>
      <c r="I51" s="31">
        <v>9.3800000000000008</v>
      </c>
      <c r="J51" s="31"/>
      <c r="K51" s="35" t="s">
        <v>566</v>
      </c>
    </row>
    <row r="52" spans="2:11" x14ac:dyDescent="0.25">
      <c r="B52" s="8" t="s">
        <v>1113</v>
      </c>
      <c r="C52" s="57" t="s">
        <v>635</v>
      </c>
      <c r="D52" s="54" t="s">
        <v>1114</v>
      </c>
      <c r="E52" s="6" t="s">
        <v>573</v>
      </c>
      <c r="F52" s="19">
        <v>100</v>
      </c>
      <c r="G52" s="24">
        <v>989.91</v>
      </c>
      <c r="H52" s="24">
        <v>0.17</v>
      </c>
      <c r="I52" s="31">
        <v>7.4585999999999997</v>
      </c>
      <c r="J52" s="31">
        <v>8.247304452049999</v>
      </c>
      <c r="K52" s="35" t="s">
        <v>566</v>
      </c>
    </row>
    <row r="53" spans="2:11" x14ac:dyDescent="0.25">
      <c r="C53" s="58" t="s">
        <v>174</v>
      </c>
      <c r="D53" s="54"/>
      <c r="E53" s="6"/>
      <c r="F53" s="19"/>
      <c r="G53" s="25">
        <v>361129.64</v>
      </c>
      <c r="H53" s="25">
        <v>60.28</v>
      </c>
      <c r="I53" s="31"/>
      <c r="J53" s="31"/>
      <c r="K53" s="35"/>
    </row>
    <row r="54" spans="2:11" x14ac:dyDescent="0.25">
      <c r="C54" s="57"/>
      <c r="D54" s="54"/>
      <c r="E54" s="6"/>
      <c r="F54" s="19"/>
      <c r="G54" s="24"/>
      <c r="H54" s="24"/>
      <c r="I54" s="31"/>
      <c r="J54" s="31"/>
      <c r="K54" s="35"/>
    </row>
    <row r="55" spans="2:11" x14ac:dyDescent="0.25">
      <c r="C55" s="58" t="s">
        <v>7</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8" t="s">
        <v>8</v>
      </c>
      <c r="D57" s="54"/>
      <c r="E57" s="6"/>
      <c r="F57" s="19"/>
      <c r="G57" s="24" t="s">
        <v>2</v>
      </c>
      <c r="H57" s="24" t="s">
        <v>2</v>
      </c>
      <c r="I57" s="31"/>
      <c r="J57" s="31"/>
      <c r="K57" s="35"/>
    </row>
    <row r="58" spans="2:11" x14ac:dyDescent="0.25">
      <c r="C58" s="57"/>
      <c r="D58" s="54"/>
      <c r="E58" s="6"/>
      <c r="F58" s="19"/>
      <c r="G58" s="24"/>
      <c r="H58" s="24"/>
      <c r="I58" s="31"/>
      <c r="J58" s="31"/>
      <c r="K58" s="35"/>
    </row>
    <row r="59" spans="2:11" x14ac:dyDescent="0.25">
      <c r="C59" s="59" t="s">
        <v>9</v>
      </c>
      <c r="D59" s="54"/>
      <c r="E59" s="6"/>
      <c r="F59" s="19"/>
      <c r="G59" s="24"/>
      <c r="H59" s="24"/>
      <c r="I59" s="31"/>
      <c r="J59" s="31"/>
      <c r="K59" s="35"/>
    </row>
    <row r="60" spans="2:11" x14ac:dyDescent="0.25">
      <c r="B60" s="8" t="s">
        <v>655</v>
      </c>
      <c r="C60" s="57" t="s">
        <v>656</v>
      </c>
      <c r="D60" s="54" t="s">
        <v>657</v>
      </c>
      <c r="E60" s="6" t="s">
        <v>658</v>
      </c>
      <c r="F60" s="19">
        <v>82500000</v>
      </c>
      <c r="G60" s="24">
        <v>83199.929999999993</v>
      </c>
      <c r="H60" s="24">
        <v>13.89</v>
      </c>
      <c r="I60" s="31">
        <v>7.1748922000000004</v>
      </c>
      <c r="J60" s="31"/>
      <c r="K60" s="35"/>
    </row>
    <row r="61" spans="2:11" x14ac:dyDescent="0.25">
      <c r="B61" s="8" t="s">
        <v>662</v>
      </c>
      <c r="C61" s="57" t="s">
        <v>663</v>
      </c>
      <c r="D61" s="54" t="s">
        <v>664</v>
      </c>
      <c r="E61" s="6" t="s">
        <v>658</v>
      </c>
      <c r="F61" s="19">
        <v>53500000</v>
      </c>
      <c r="G61" s="24">
        <v>54115.62</v>
      </c>
      <c r="H61" s="24">
        <v>9.0399999999999991</v>
      </c>
      <c r="I61" s="31">
        <v>7.1670048</v>
      </c>
      <c r="J61" s="31"/>
      <c r="K61" s="35"/>
    </row>
    <row r="62" spans="2:11" x14ac:dyDescent="0.25">
      <c r="B62" s="8" t="s">
        <v>659</v>
      </c>
      <c r="C62" s="57" t="s">
        <v>660</v>
      </c>
      <c r="D62" s="54" t="s">
        <v>661</v>
      </c>
      <c r="E62" s="6" t="s">
        <v>658</v>
      </c>
      <c r="F62" s="19">
        <v>35000000</v>
      </c>
      <c r="G62" s="24">
        <v>36039.99</v>
      </c>
      <c r="H62" s="24">
        <v>6.02</v>
      </c>
      <c r="I62" s="31">
        <v>7.1820050999999996</v>
      </c>
      <c r="J62" s="31"/>
      <c r="K62" s="35"/>
    </row>
    <row r="63" spans="2:11" x14ac:dyDescent="0.25">
      <c r="B63" s="8" t="s">
        <v>668</v>
      </c>
      <c r="C63" s="57" t="s">
        <v>669</v>
      </c>
      <c r="D63" s="54" t="s">
        <v>670</v>
      </c>
      <c r="E63" s="6" t="s">
        <v>658</v>
      </c>
      <c r="F63" s="19">
        <v>20000000</v>
      </c>
      <c r="G63" s="24">
        <v>20126.12</v>
      </c>
      <c r="H63" s="24">
        <v>3.36</v>
      </c>
      <c r="I63" s="31">
        <v>7.1303831000000004</v>
      </c>
      <c r="J63" s="31"/>
      <c r="K63" s="35"/>
    </row>
    <row r="64" spans="2:11" x14ac:dyDescent="0.25">
      <c r="B64" s="8" t="s">
        <v>1115</v>
      </c>
      <c r="C64" s="57" t="s">
        <v>1116</v>
      </c>
      <c r="D64" s="54" t="s">
        <v>1117</v>
      </c>
      <c r="E64" s="6" t="s">
        <v>658</v>
      </c>
      <c r="F64" s="19">
        <v>4500000</v>
      </c>
      <c r="G64" s="24">
        <v>4598.5</v>
      </c>
      <c r="H64" s="24">
        <v>0.77</v>
      </c>
      <c r="I64" s="31">
        <v>0</v>
      </c>
      <c r="J64" s="31"/>
      <c r="K64" s="35"/>
    </row>
    <row r="65" spans="2:11" x14ac:dyDescent="0.25">
      <c r="C65" s="58" t="s">
        <v>174</v>
      </c>
      <c r="D65" s="54"/>
      <c r="E65" s="6"/>
      <c r="F65" s="19"/>
      <c r="G65" s="25">
        <v>198080.16</v>
      </c>
      <c r="H65" s="25">
        <v>33.08</v>
      </c>
      <c r="I65" s="31"/>
      <c r="J65" s="31"/>
      <c r="K65" s="35"/>
    </row>
    <row r="66" spans="2:11" x14ac:dyDescent="0.25">
      <c r="C66" s="57"/>
      <c r="D66" s="54"/>
      <c r="E66" s="6"/>
      <c r="F66" s="19"/>
      <c r="G66" s="24"/>
      <c r="H66" s="24"/>
      <c r="I66" s="31"/>
      <c r="J66" s="31"/>
      <c r="K66" s="35"/>
    </row>
    <row r="67" spans="2:11" x14ac:dyDescent="0.25">
      <c r="C67" s="59" t="s">
        <v>10</v>
      </c>
      <c r="D67" s="54"/>
      <c r="E67" s="6"/>
      <c r="F67" s="19"/>
      <c r="G67" s="24"/>
      <c r="H67" s="24"/>
      <c r="I67" s="31"/>
      <c r="J67" s="31"/>
      <c r="K67" s="35"/>
    </row>
    <row r="68" spans="2:11" x14ac:dyDescent="0.25">
      <c r="B68" s="8" t="s">
        <v>1118</v>
      </c>
      <c r="C68" s="57" t="s">
        <v>1119</v>
      </c>
      <c r="D68" s="54" t="s">
        <v>1120</v>
      </c>
      <c r="E68" s="6" t="s">
        <v>658</v>
      </c>
      <c r="F68" s="19">
        <v>12631600</v>
      </c>
      <c r="G68" s="24">
        <v>12718.56</v>
      </c>
      <c r="H68" s="24">
        <v>2.12</v>
      </c>
      <c r="I68" s="31">
        <v>7.3356288000000003</v>
      </c>
      <c r="J68" s="31"/>
      <c r="K68" s="35"/>
    </row>
    <row r="69" spans="2:11" x14ac:dyDescent="0.25">
      <c r="C69" s="58" t="s">
        <v>174</v>
      </c>
      <c r="D69" s="54"/>
      <c r="E69" s="6"/>
      <c r="F69" s="19"/>
      <c r="G69" s="25">
        <v>12718.56</v>
      </c>
      <c r="H69" s="25">
        <v>2.12</v>
      </c>
      <c r="I69" s="31"/>
      <c r="J69" s="31"/>
      <c r="K69" s="35"/>
    </row>
    <row r="70" spans="2:11" x14ac:dyDescent="0.25">
      <c r="C70" s="57"/>
      <c r="D70" s="54"/>
      <c r="E70" s="6"/>
      <c r="F70" s="19"/>
      <c r="G70" s="24"/>
      <c r="H70" s="24"/>
      <c r="I70" s="31"/>
      <c r="J70" s="31"/>
      <c r="K70" s="35"/>
    </row>
    <row r="71" spans="2:11" x14ac:dyDescent="0.25">
      <c r="C71" s="58" t="s">
        <v>11</v>
      </c>
      <c r="D71" s="54"/>
      <c r="E71" s="6"/>
      <c r="F71" s="19"/>
      <c r="G71" s="24"/>
      <c r="H71" s="24"/>
      <c r="I71" s="31"/>
      <c r="J71" s="31"/>
      <c r="K71" s="35"/>
    </row>
    <row r="72" spans="2:11" x14ac:dyDescent="0.25">
      <c r="C72" s="57"/>
      <c r="D72" s="54"/>
      <c r="E72" s="6"/>
      <c r="F72" s="19"/>
      <c r="G72" s="24"/>
      <c r="H72" s="24"/>
      <c r="I72" s="31"/>
      <c r="J72" s="31"/>
      <c r="K72" s="35"/>
    </row>
    <row r="73" spans="2:11" x14ac:dyDescent="0.25">
      <c r="C73" s="58" t="s">
        <v>13</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14</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8" t="s">
        <v>15</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16</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17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A83" s="10"/>
      <c r="B83" s="28"/>
      <c r="C83" s="58" t="s">
        <v>18</v>
      </c>
      <c r="D83" s="54"/>
      <c r="E83" s="6"/>
      <c r="F83" s="19"/>
      <c r="G83" s="24"/>
      <c r="H83" s="24"/>
      <c r="I83" s="31"/>
      <c r="J83" s="31"/>
      <c r="K83" s="35"/>
    </row>
    <row r="84" spans="1:11" x14ac:dyDescent="0.25">
      <c r="A84" s="28"/>
      <c r="B84" s="28"/>
      <c r="C84" s="58" t="s">
        <v>19</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C86" s="59" t="s">
        <v>20</v>
      </c>
      <c r="D86" s="54"/>
      <c r="E86" s="6"/>
      <c r="F86" s="19"/>
      <c r="G86" s="24"/>
      <c r="H86" s="24"/>
      <c r="I86" s="31"/>
      <c r="J86" s="31"/>
      <c r="K86" s="35"/>
    </row>
    <row r="87" spans="1:11" x14ac:dyDescent="0.25">
      <c r="B87" s="8" t="s">
        <v>732</v>
      </c>
      <c r="C87" s="57" t="s">
        <v>4714</v>
      </c>
      <c r="D87" s="54" t="s">
        <v>733</v>
      </c>
      <c r="E87" s="6" t="s">
        <v>734</v>
      </c>
      <c r="F87" s="19">
        <v>17860.507000000001</v>
      </c>
      <c r="G87" s="24">
        <v>1837.56</v>
      </c>
      <c r="H87" s="24">
        <v>0.31</v>
      </c>
      <c r="I87" s="31">
        <v>6.99</v>
      </c>
      <c r="J87" s="31"/>
      <c r="K87" s="35"/>
    </row>
    <row r="88" spans="1:11" x14ac:dyDescent="0.25">
      <c r="C88" s="58" t="s">
        <v>174</v>
      </c>
      <c r="D88" s="54"/>
      <c r="E88" s="6"/>
      <c r="F88" s="19"/>
      <c r="G88" s="25">
        <v>1837.56</v>
      </c>
      <c r="H88" s="25">
        <v>0.31</v>
      </c>
      <c r="I88" s="31"/>
      <c r="J88" s="31"/>
      <c r="K88" s="35"/>
    </row>
    <row r="89" spans="1:11" x14ac:dyDescent="0.25">
      <c r="C89" s="57"/>
      <c r="D89" s="54"/>
      <c r="E89" s="6"/>
      <c r="F89" s="19"/>
      <c r="G89" s="24"/>
      <c r="H89" s="24"/>
      <c r="I89" s="31"/>
      <c r="J89" s="31"/>
      <c r="K89" s="35"/>
    </row>
    <row r="90" spans="1:11" x14ac:dyDescent="0.25">
      <c r="C90" s="58" t="s">
        <v>21</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22</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23</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C96" s="59" t="s">
        <v>24</v>
      </c>
      <c r="D96" s="54"/>
      <c r="E96" s="6"/>
      <c r="F96" s="19"/>
      <c r="G96" s="24"/>
      <c r="H96" s="24"/>
      <c r="I96" s="31"/>
      <c r="J96" s="31"/>
      <c r="K96" s="35"/>
    </row>
    <row r="97" spans="1:54" x14ac:dyDescent="0.25">
      <c r="B97" s="8" t="s">
        <v>185</v>
      </c>
      <c r="C97" s="57" t="s">
        <v>186</v>
      </c>
      <c r="D97" s="54"/>
      <c r="E97" s="6"/>
      <c r="F97" s="19"/>
      <c r="G97" s="24">
        <v>8367.52</v>
      </c>
      <c r="H97" s="24">
        <v>1.4</v>
      </c>
      <c r="I97" s="31"/>
      <c r="J97" s="31"/>
      <c r="K97" s="35"/>
    </row>
    <row r="98" spans="1:54" x14ac:dyDescent="0.25">
      <c r="C98" s="58" t="s">
        <v>174</v>
      </c>
      <c r="D98" s="54"/>
      <c r="E98" s="6"/>
      <c r="F98" s="19"/>
      <c r="G98" s="25">
        <v>8367.52</v>
      </c>
      <c r="H98" s="25">
        <v>1.4</v>
      </c>
      <c r="I98" s="31"/>
      <c r="J98" s="31"/>
      <c r="K98" s="35"/>
    </row>
    <row r="99" spans="1:54" x14ac:dyDescent="0.25">
      <c r="C99" s="57"/>
      <c r="D99" s="54"/>
      <c r="E99" s="6"/>
      <c r="F99" s="19"/>
      <c r="G99" s="24"/>
      <c r="H99" s="24"/>
      <c r="I99" s="31"/>
      <c r="J99" s="31"/>
      <c r="K99" s="35"/>
    </row>
    <row r="100" spans="1:54" x14ac:dyDescent="0.25">
      <c r="A100" s="10"/>
      <c r="B100" s="28"/>
      <c r="C100" s="58" t="s">
        <v>25</v>
      </c>
      <c r="D100" s="54"/>
      <c r="E100" s="6"/>
      <c r="F100" s="19"/>
      <c r="G100" s="24"/>
      <c r="H100" s="24"/>
      <c r="I100" s="31"/>
      <c r="J100" s="31"/>
      <c r="K100" s="35"/>
    </row>
    <row r="101" spans="1:54" s="2" customFormat="1" ht="13.5" x14ac:dyDescent="0.25">
      <c r="A101" s="28"/>
      <c r="B101" s="28"/>
      <c r="C101" s="57" t="s">
        <v>4707</v>
      </c>
      <c r="D101" s="54"/>
      <c r="E101" s="6"/>
      <c r="F101" s="19"/>
      <c r="G101" s="24" t="s">
        <v>2</v>
      </c>
      <c r="H101" s="24" t="s">
        <v>2</v>
      </c>
      <c r="I101" s="31"/>
      <c r="J101" s="31"/>
      <c r="K101" s="35"/>
      <c r="L101" s="3"/>
      <c r="AI101" s="3"/>
      <c r="AV101" s="3"/>
      <c r="AX101" s="3"/>
      <c r="BB101" s="3"/>
    </row>
    <row r="102" spans="1:54" x14ac:dyDescent="0.25">
      <c r="B102" s="8"/>
      <c r="C102" s="57" t="s">
        <v>187</v>
      </c>
      <c r="D102" s="54"/>
      <c r="E102" s="6"/>
      <c r="F102" s="19"/>
      <c r="G102" s="24">
        <v>16759.240000000002</v>
      </c>
      <c r="H102" s="24">
        <v>2.8099999999999996</v>
      </c>
      <c r="I102" s="31"/>
      <c r="J102" s="31"/>
      <c r="K102" s="35"/>
    </row>
    <row r="103" spans="1:54" x14ac:dyDescent="0.25">
      <c r="C103" s="58" t="s">
        <v>174</v>
      </c>
      <c r="D103" s="54"/>
      <c r="E103" s="6"/>
      <c r="F103" s="19"/>
      <c r="G103" s="25">
        <v>16759.240000000002</v>
      </c>
      <c r="H103" s="25">
        <v>2.8099999999999996</v>
      </c>
      <c r="I103" s="31"/>
      <c r="J103" s="31"/>
      <c r="K103" s="35"/>
    </row>
    <row r="104" spans="1:54" x14ac:dyDescent="0.25">
      <c r="C104" s="57"/>
      <c r="D104" s="54"/>
      <c r="E104" s="6"/>
      <c r="F104" s="19"/>
      <c r="G104" s="24"/>
      <c r="H104" s="24"/>
      <c r="I104" s="31"/>
      <c r="J104" s="31"/>
      <c r="K104" s="35"/>
    </row>
    <row r="105" spans="1:54" x14ac:dyDescent="0.25">
      <c r="C105" s="60" t="s">
        <v>188</v>
      </c>
      <c r="D105" s="55"/>
      <c r="E105" s="5"/>
      <c r="F105" s="20"/>
      <c r="G105" s="26">
        <v>598892.68000000005</v>
      </c>
      <c r="H105" s="26">
        <v>100.00000000000001</v>
      </c>
      <c r="I105" s="32"/>
      <c r="J105" s="32"/>
      <c r="K105" s="36"/>
    </row>
    <row r="108" spans="1:54" x14ac:dyDescent="0.25">
      <c r="C108" s="1" t="s">
        <v>189</v>
      </c>
    </row>
    <row r="109" spans="1:54" x14ac:dyDescent="0.25">
      <c r="C109" s="37" t="s">
        <v>190</v>
      </c>
      <c r="D109" s="37"/>
      <c r="E109" s="37"/>
      <c r="F109" s="37"/>
      <c r="G109" s="37"/>
      <c r="H109" s="37"/>
      <c r="I109" s="37"/>
      <c r="J109" s="37"/>
      <c r="K109" s="37"/>
    </row>
    <row r="110" spans="1:54" x14ac:dyDescent="0.25">
      <c r="C110" s="2" t="s">
        <v>191</v>
      </c>
    </row>
    <row r="111" spans="1:54" x14ac:dyDescent="0.25">
      <c r="C111" s="2" t="s">
        <v>192</v>
      </c>
    </row>
    <row r="112" spans="1:54" x14ac:dyDescent="0.25">
      <c r="C112" s="2" t="s">
        <v>193</v>
      </c>
    </row>
    <row r="113" spans="3:11" x14ac:dyDescent="0.25">
      <c r="C113" s="2" t="s">
        <v>194</v>
      </c>
    </row>
    <row r="114" spans="3:11" ht="45.6" customHeight="1" x14ac:dyDescent="0.25">
      <c r="C114" s="79" t="s">
        <v>4734</v>
      </c>
      <c r="D114" s="79"/>
      <c r="E114" s="79"/>
      <c r="F114" s="79"/>
      <c r="G114" s="79"/>
      <c r="H114" s="79"/>
      <c r="I114" s="79"/>
      <c r="J114" s="79"/>
      <c r="K114" s="79"/>
    </row>
    <row r="116" spans="3:11" x14ac:dyDescent="0.25">
      <c r="C116" s="73" t="s">
        <v>4741</v>
      </c>
      <c r="E116" s="73" t="s">
        <v>4742</v>
      </c>
      <c r="F116" s="74"/>
    </row>
    <row r="117" spans="3:11" x14ac:dyDescent="0.25">
      <c r="E117" s="2" t="s">
        <v>4755</v>
      </c>
    </row>
  </sheetData>
  <mergeCells count="1">
    <mergeCell ref="C114:K114"/>
  </mergeCells>
  <hyperlinks>
    <hyperlink ref="J2" location="'Index'!A1" display="'Index'!A1" xr:uid="{548DC885-2165-4CDB-A432-02C0B9F78622}"/>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AEEA-4C89-4E5E-9595-73BE60121E40}">
  <sheetPr codeName="Sheet1"/>
  <dimension ref="A1:IV143"/>
  <sheetViews>
    <sheetView showGridLines="0" zoomScale="90" zoomScaleNormal="90" workbookViewId="0">
      <pane ySplit="6" topLeftCell="A13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1121</v>
      </c>
      <c r="J2" s="38" t="s">
        <v>4505</v>
      </c>
    </row>
    <row r="3" spans="1:54" ht="16.5" x14ac:dyDescent="0.3">
      <c r="C3" s="1" t="s">
        <v>28</v>
      </c>
      <c r="D3" s="21" t="s">
        <v>1122</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1123</v>
      </c>
      <c r="C30" s="57" t="s">
        <v>571</v>
      </c>
      <c r="D30" s="54" t="s">
        <v>1124</v>
      </c>
      <c r="E30" s="6" t="s">
        <v>1125</v>
      </c>
      <c r="F30" s="19">
        <v>40000</v>
      </c>
      <c r="G30" s="24">
        <v>197546.8</v>
      </c>
      <c r="H30" s="24">
        <v>3.27</v>
      </c>
      <c r="I30" s="31">
        <v>7.1950000000000003</v>
      </c>
      <c r="J30" s="31"/>
      <c r="K30" s="35" t="s">
        <v>566</v>
      </c>
    </row>
    <row r="31" spans="1:11" x14ac:dyDescent="0.25">
      <c r="B31" s="8" t="s">
        <v>1126</v>
      </c>
      <c r="C31" s="57" t="s">
        <v>1127</v>
      </c>
      <c r="D31" s="54" t="s">
        <v>1128</v>
      </c>
      <c r="E31" s="6" t="s">
        <v>1125</v>
      </c>
      <c r="F31" s="19">
        <v>40000</v>
      </c>
      <c r="G31" s="24">
        <v>197201.2</v>
      </c>
      <c r="H31" s="24">
        <v>3.26</v>
      </c>
      <c r="I31" s="31">
        <v>7.1951000000000001</v>
      </c>
      <c r="J31" s="31"/>
      <c r="K31" s="35" t="s">
        <v>566</v>
      </c>
    </row>
    <row r="32" spans="1:11" x14ac:dyDescent="0.25">
      <c r="B32" s="8" t="s">
        <v>1129</v>
      </c>
      <c r="C32" s="57" t="s">
        <v>530</v>
      </c>
      <c r="D32" s="54" t="s">
        <v>1130</v>
      </c>
      <c r="E32" s="6" t="s">
        <v>1125</v>
      </c>
      <c r="F32" s="19">
        <v>35900</v>
      </c>
      <c r="G32" s="24">
        <v>178859.9</v>
      </c>
      <c r="H32" s="24">
        <v>2.96</v>
      </c>
      <c r="I32" s="31">
        <v>7.6848999999999998</v>
      </c>
      <c r="J32" s="31"/>
      <c r="K32" s="35" t="s">
        <v>566</v>
      </c>
    </row>
    <row r="33" spans="2:11" x14ac:dyDescent="0.25">
      <c r="B33" s="8" t="s">
        <v>1131</v>
      </c>
      <c r="C33" s="57" t="s">
        <v>1087</v>
      </c>
      <c r="D33" s="54" t="s">
        <v>1132</v>
      </c>
      <c r="E33" s="6" t="s">
        <v>1125</v>
      </c>
      <c r="F33" s="19">
        <v>30000</v>
      </c>
      <c r="G33" s="24">
        <v>147900.9</v>
      </c>
      <c r="H33" s="24">
        <v>2.4500000000000002</v>
      </c>
      <c r="I33" s="31">
        <v>7.1951000000000001</v>
      </c>
      <c r="J33" s="31"/>
      <c r="K33" s="35" t="s">
        <v>566</v>
      </c>
    </row>
    <row r="34" spans="2:11" x14ac:dyDescent="0.25">
      <c r="B34" s="8" t="s">
        <v>1133</v>
      </c>
      <c r="C34" s="57" t="s">
        <v>1134</v>
      </c>
      <c r="D34" s="54" t="s">
        <v>1135</v>
      </c>
      <c r="E34" s="6" t="s">
        <v>1125</v>
      </c>
      <c r="F34" s="19">
        <v>30000</v>
      </c>
      <c r="G34" s="24">
        <v>147720.6</v>
      </c>
      <c r="H34" s="24">
        <v>2.44</v>
      </c>
      <c r="I34" s="31">
        <v>7.8224</v>
      </c>
      <c r="J34" s="31"/>
      <c r="K34" s="35" t="s">
        <v>566</v>
      </c>
    </row>
    <row r="35" spans="2:11" x14ac:dyDescent="0.25">
      <c r="B35" s="8" t="s">
        <v>1136</v>
      </c>
      <c r="C35" s="57" t="s">
        <v>1137</v>
      </c>
      <c r="D35" s="54" t="s">
        <v>1138</v>
      </c>
      <c r="E35" s="6" t="s">
        <v>1125</v>
      </c>
      <c r="F35" s="19">
        <v>24000</v>
      </c>
      <c r="G35" s="24">
        <v>118159.92</v>
      </c>
      <c r="H35" s="24">
        <v>1.95</v>
      </c>
      <c r="I35" s="31">
        <v>7.1950000000000003</v>
      </c>
      <c r="J35" s="31"/>
      <c r="K35" s="35" t="s">
        <v>566</v>
      </c>
    </row>
    <row r="36" spans="2:11" x14ac:dyDescent="0.25">
      <c r="B36" s="8" t="s">
        <v>1139</v>
      </c>
      <c r="C36" s="57" t="s">
        <v>1137</v>
      </c>
      <c r="D36" s="54" t="s">
        <v>1140</v>
      </c>
      <c r="E36" s="6" t="s">
        <v>1125</v>
      </c>
      <c r="F36" s="19">
        <v>22000</v>
      </c>
      <c r="G36" s="24">
        <v>108292.25</v>
      </c>
      <c r="H36" s="24">
        <v>1.79</v>
      </c>
      <c r="I36" s="31">
        <v>7.1950000000000003</v>
      </c>
      <c r="J36" s="31"/>
      <c r="K36" s="35" t="s">
        <v>566</v>
      </c>
    </row>
    <row r="37" spans="2:11" x14ac:dyDescent="0.25">
      <c r="B37" s="8" t="s">
        <v>1141</v>
      </c>
      <c r="C37" s="57" t="s">
        <v>640</v>
      </c>
      <c r="D37" s="54" t="s">
        <v>1142</v>
      </c>
      <c r="E37" s="6" t="s">
        <v>1125</v>
      </c>
      <c r="F37" s="19">
        <v>20000</v>
      </c>
      <c r="G37" s="24">
        <v>99240.5</v>
      </c>
      <c r="H37" s="24">
        <v>1.64</v>
      </c>
      <c r="I37" s="31">
        <v>7.1624999999999996</v>
      </c>
      <c r="J37" s="31"/>
      <c r="K37" s="35" t="s">
        <v>566</v>
      </c>
    </row>
    <row r="38" spans="2:11" x14ac:dyDescent="0.25">
      <c r="B38" s="8" t="s">
        <v>1143</v>
      </c>
      <c r="C38" s="57" t="s">
        <v>1137</v>
      </c>
      <c r="D38" s="54" t="s">
        <v>1144</v>
      </c>
      <c r="E38" s="6" t="s">
        <v>1125</v>
      </c>
      <c r="F38" s="19">
        <v>20000</v>
      </c>
      <c r="G38" s="24">
        <v>99141.9</v>
      </c>
      <c r="H38" s="24">
        <v>1.64</v>
      </c>
      <c r="I38" s="31">
        <v>7.1798999999999999</v>
      </c>
      <c r="J38" s="31"/>
      <c r="K38" s="35" t="s">
        <v>566</v>
      </c>
    </row>
    <row r="39" spans="2:11" x14ac:dyDescent="0.25">
      <c r="B39" s="8" t="s">
        <v>1145</v>
      </c>
      <c r="C39" s="57" t="s">
        <v>1134</v>
      </c>
      <c r="D39" s="54" t="s">
        <v>1146</v>
      </c>
      <c r="E39" s="6" t="s">
        <v>1125</v>
      </c>
      <c r="F39" s="19">
        <v>20000</v>
      </c>
      <c r="G39" s="24">
        <v>98902.8</v>
      </c>
      <c r="H39" s="24">
        <v>1.64</v>
      </c>
      <c r="I39" s="31">
        <v>7.7873000000000001</v>
      </c>
      <c r="J39" s="31"/>
      <c r="K39" s="35" t="s">
        <v>566</v>
      </c>
    </row>
    <row r="40" spans="2:11" x14ac:dyDescent="0.25">
      <c r="B40" s="8" t="s">
        <v>1147</v>
      </c>
      <c r="C40" s="57" t="s">
        <v>640</v>
      </c>
      <c r="D40" s="54" t="s">
        <v>1148</v>
      </c>
      <c r="E40" s="6" t="s">
        <v>1125</v>
      </c>
      <c r="F40" s="19">
        <v>20000</v>
      </c>
      <c r="G40" s="24">
        <v>98738.4</v>
      </c>
      <c r="H40" s="24">
        <v>1.63</v>
      </c>
      <c r="I40" s="31">
        <v>7.1749000000000001</v>
      </c>
      <c r="J40" s="31"/>
      <c r="K40" s="35" t="s">
        <v>566</v>
      </c>
    </row>
    <row r="41" spans="2:11" x14ac:dyDescent="0.25">
      <c r="B41" s="8" t="s">
        <v>1149</v>
      </c>
      <c r="C41" s="57" t="s">
        <v>571</v>
      </c>
      <c r="D41" s="54" t="s">
        <v>1150</v>
      </c>
      <c r="E41" s="6" t="s">
        <v>1125</v>
      </c>
      <c r="F41" s="19">
        <v>20000</v>
      </c>
      <c r="G41" s="24">
        <v>98562.3</v>
      </c>
      <c r="H41" s="24">
        <v>1.63</v>
      </c>
      <c r="I41" s="31">
        <v>7.1951000000000001</v>
      </c>
      <c r="J41" s="31"/>
      <c r="K41" s="35" t="s">
        <v>566</v>
      </c>
    </row>
    <row r="42" spans="2:11" x14ac:dyDescent="0.25">
      <c r="B42" s="8" t="s">
        <v>1151</v>
      </c>
      <c r="C42" s="57" t="s">
        <v>1127</v>
      </c>
      <c r="D42" s="54" t="s">
        <v>1152</v>
      </c>
      <c r="E42" s="6" t="s">
        <v>1125</v>
      </c>
      <c r="F42" s="19">
        <v>20000</v>
      </c>
      <c r="G42" s="24">
        <v>98466.7</v>
      </c>
      <c r="H42" s="24">
        <v>1.63</v>
      </c>
      <c r="I42" s="31">
        <v>7.1947999999999999</v>
      </c>
      <c r="J42" s="31"/>
      <c r="K42" s="35" t="s">
        <v>566</v>
      </c>
    </row>
    <row r="43" spans="2:11" x14ac:dyDescent="0.25">
      <c r="B43" s="8" t="s">
        <v>1153</v>
      </c>
      <c r="C43" s="57" t="s">
        <v>530</v>
      </c>
      <c r="D43" s="54" t="s">
        <v>1154</v>
      </c>
      <c r="E43" s="6" t="s">
        <v>1125</v>
      </c>
      <c r="F43" s="19">
        <v>20000</v>
      </c>
      <c r="G43" s="24">
        <v>98462.9</v>
      </c>
      <c r="H43" s="24">
        <v>1.63</v>
      </c>
      <c r="I43" s="31">
        <v>7.7</v>
      </c>
      <c r="J43" s="31"/>
      <c r="K43" s="35" t="s">
        <v>566</v>
      </c>
    </row>
    <row r="44" spans="2:11" x14ac:dyDescent="0.25">
      <c r="B44" s="8" t="s">
        <v>1155</v>
      </c>
      <c r="C44" s="57" t="s">
        <v>1156</v>
      </c>
      <c r="D44" s="54" t="s">
        <v>1157</v>
      </c>
      <c r="E44" s="6" t="s">
        <v>1158</v>
      </c>
      <c r="F44" s="19">
        <v>18000</v>
      </c>
      <c r="G44" s="24">
        <v>89184.06</v>
      </c>
      <c r="H44" s="24">
        <v>1.47</v>
      </c>
      <c r="I44" s="31">
        <v>7.2599</v>
      </c>
      <c r="J44" s="31"/>
      <c r="K44" s="35" t="s">
        <v>566</v>
      </c>
    </row>
    <row r="45" spans="2:11" x14ac:dyDescent="0.25">
      <c r="B45" s="8" t="s">
        <v>1159</v>
      </c>
      <c r="C45" s="57" t="s">
        <v>1160</v>
      </c>
      <c r="D45" s="54" t="s">
        <v>1161</v>
      </c>
      <c r="E45" s="6" t="s">
        <v>1158</v>
      </c>
      <c r="F45" s="19">
        <v>15000</v>
      </c>
      <c r="G45" s="24">
        <v>74006.850000000006</v>
      </c>
      <c r="H45" s="24">
        <v>1.22</v>
      </c>
      <c r="I45" s="31">
        <v>7.7748999999999997</v>
      </c>
      <c r="J45" s="31"/>
      <c r="K45" s="35" t="s">
        <v>566</v>
      </c>
    </row>
    <row r="46" spans="2:11" x14ac:dyDescent="0.25">
      <c r="B46" s="8" t="s">
        <v>1162</v>
      </c>
      <c r="C46" s="57" t="s">
        <v>4720</v>
      </c>
      <c r="D46" s="54" t="s">
        <v>1164</v>
      </c>
      <c r="E46" s="6" t="s">
        <v>1125</v>
      </c>
      <c r="F46" s="19">
        <v>14000</v>
      </c>
      <c r="G46" s="24">
        <v>68822.67</v>
      </c>
      <c r="H46" s="24">
        <v>1.1399999999999999</v>
      </c>
      <c r="I46" s="31">
        <v>7.8048999999999999</v>
      </c>
      <c r="J46" s="31"/>
      <c r="K46" s="35" t="s">
        <v>566</v>
      </c>
    </row>
    <row r="47" spans="2:11" x14ac:dyDescent="0.25">
      <c r="B47" s="8" t="s">
        <v>1165</v>
      </c>
      <c r="C47" s="57" t="s">
        <v>1166</v>
      </c>
      <c r="D47" s="54" t="s">
        <v>1167</v>
      </c>
      <c r="E47" s="6" t="s">
        <v>1125</v>
      </c>
      <c r="F47" s="19">
        <v>13000</v>
      </c>
      <c r="G47" s="24">
        <v>63981.71</v>
      </c>
      <c r="H47" s="24">
        <v>1.06</v>
      </c>
      <c r="I47" s="31">
        <v>7.8501000000000003</v>
      </c>
      <c r="J47" s="31"/>
      <c r="K47" s="35" t="s">
        <v>566</v>
      </c>
    </row>
    <row r="48" spans="2:11" x14ac:dyDescent="0.25">
      <c r="B48" s="8" t="s">
        <v>1168</v>
      </c>
      <c r="C48" s="57" t="s">
        <v>1169</v>
      </c>
      <c r="D48" s="54" t="s">
        <v>1170</v>
      </c>
      <c r="E48" s="6" t="s">
        <v>1125</v>
      </c>
      <c r="F48" s="19">
        <v>12000</v>
      </c>
      <c r="G48" s="24">
        <v>59412.78</v>
      </c>
      <c r="H48" s="24">
        <v>0.98</v>
      </c>
      <c r="I48" s="31">
        <v>7.8425000000000002</v>
      </c>
      <c r="J48" s="31"/>
      <c r="K48" s="35" t="s">
        <v>566</v>
      </c>
    </row>
    <row r="49" spans="2:11" x14ac:dyDescent="0.25">
      <c r="B49" s="8" t="s">
        <v>1171</v>
      </c>
      <c r="C49" s="57" t="s">
        <v>1166</v>
      </c>
      <c r="D49" s="54" t="s">
        <v>1172</v>
      </c>
      <c r="E49" s="6" t="s">
        <v>1125</v>
      </c>
      <c r="F49" s="19">
        <v>12000</v>
      </c>
      <c r="G49" s="24">
        <v>59010.12</v>
      </c>
      <c r="H49" s="24">
        <v>0.98</v>
      </c>
      <c r="I49" s="31">
        <v>7.85</v>
      </c>
      <c r="J49" s="31"/>
      <c r="K49" s="35" t="s">
        <v>566</v>
      </c>
    </row>
    <row r="50" spans="2:11" x14ac:dyDescent="0.25">
      <c r="B50" s="8" t="s">
        <v>1173</v>
      </c>
      <c r="C50" s="57" t="s">
        <v>4720</v>
      </c>
      <c r="D50" s="54" t="s">
        <v>1174</v>
      </c>
      <c r="E50" s="6" t="s">
        <v>1125</v>
      </c>
      <c r="F50" s="19">
        <v>11000</v>
      </c>
      <c r="G50" s="24">
        <v>54097.67</v>
      </c>
      <c r="H50" s="24">
        <v>0.89</v>
      </c>
      <c r="I50" s="31">
        <v>7.8052000000000001</v>
      </c>
      <c r="J50" s="31"/>
      <c r="K50" s="35" t="s">
        <v>566</v>
      </c>
    </row>
    <row r="51" spans="2:11" x14ac:dyDescent="0.25">
      <c r="B51" s="8" t="s">
        <v>1175</v>
      </c>
      <c r="C51" s="57" t="s">
        <v>1137</v>
      </c>
      <c r="D51" s="54" t="s">
        <v>1176</v>
      </c>
      <c r="E51" s="6" t="s">
        <v>1125</v>
      </c>
      <c r="F51" s="19">
        <v>10000</v>
      </c>
      <c r="G51" s="24">
        <v>49550.7</v>
      </c>
      <c r="H51" s="24">
        <v>0.82</v>
      </c>
      <c r="I51" s="31">
        <v>7.1947999999999999</v>
      </c>
      <c r="J51" s="31"/>
      <c r="K51" s="35" t="s">
        <v>566</v>
      </c>
    </row>
    <row r="52" spans="2:11" x14ac:dyDescent="0.25">
      <c r="B52" s="8" t="s">
        <v>1177</v>
      </c>
      <c r="C52" s="57" t="s">
        <v>571</v>
      </c>
      <c r="D52" s="54" t="s">
        <v>1178</v>
      </c>
      <c r="E52" s="6" t="s">
        <v>1125</v>
      </c>
      <c r="F52" s="19">
        <v>10000</v>
      </c>
      <c r="G52" s="24">
        <v>49454.1</v>
      </c>
      <c r="H52" s="24">
        <v>0.82</v>
      </c>
      <c r="I52" s="31">
        <v>7.1951000000000001</v>
      </c>
      <c r="J52" s="31"/>
      <c r="K52" s="35" t="s">
        <v>566</v>
      </c>
    </row>
    <row r="53" spans="2:11" x14ac:dyDescent="0.25">
      <c r="B53" s="8" t="s">
        <v>1179</v>
      </c>
      <c r="C53" s="57" t="s">
        <v>595</v>
      </c>
      <c r="D53" s="54" t="s">
        <v>1180</v>
      </c>
      <c r="E53" s="6" t="s">
        <v>1125</v>
      </c>
      <c r="F53" s="19">
        <v>10000</v>
      </c>
      <c r="G53" s="24">
        <v>49447.35</v>
      </c>
      <c r="H53" s="24">
        <v>0.82</v>
      </c>
      <c r="I53" s="31">
        <v>7.8451000000000004</v>
      </c>
      <c r="J53" s="31"/>
      <c r="K53" s="35" t="s">
        <v>566</v>
      </c>
    </row>
    <row r="54" spans="2:11" x14ac:dyDescent="0.25">
      <c r="B54" s="8" t="s">
        <v>1181</v>
      </c>
      <c r="C54" s="57" t="s">
        <v>1182</v>
      </c>
      <c r="D54" s="54" t="s">
        <v>1183</v>
      </c>
      <c r="E54" s="6" t="s">
        <v>1125</v>
      </c>
      <c r="F54" s="19">
        <v>10000</v>
      </c>
      <c r="G54" s="24">
        <v>49432.6</v>
      </c>
      <c r="H54" s="24">
        <v>0.82</v>
      </c>
      <c r="I54" s="31">
        <v>7.9051999999999998</v>
      </c>
      <c r="J54" s="31"/>
      <c r="K54" s="35" t="s">
        <v>566</v>
      </c>
    </row>
    <row r="55" spans="2:11" x14ac:dyDescent="0.25">
      <c r="B55" s="8" t="s">
        <v>1184</v>
      </c>
      <c r="C55" s="57" t="s">
        <v>1160</v>
      </c>
      <c r="D55" s="54" t="s">
        <v>1185</v>
      </c>
      <c r="E55" s="6" t="s">
        <v>1158</v>
      </c>
      <c r="F55" s="19">
        <v>10000</v>
      </c>
      <c r="G55" s="24">
        <v>49400.2</v>
      </c>
      <c r="H55" s="24">
        <v>0.82</v>
      </c>
      <c r="I55" s="31">
        <v>7.7748999999999997</v>
      </c>
      <c r="J55" s="31"/>
      <c r="K55" s="35" t="s">
        <v>566</v>
      </c>
    </row>
    <row r="56" spans="2:11" x14ac:dyDescent="0.25">
      <c r="B56" s="8" t="s">
        <v>1186</v>
      </c>
      <c r="C56" s="57" t="s">
        <v>640</v>
      </c>
      <c r="D56" s="54" t="s">
        <v>1187</v>
      </c>
      <c r="E56" s="6" t="s">
        <v>1125</v>
      </c>
      <c r="F56" s="19">
        <v>10000</v>
      </c>
      <c r="G56" s="24">
        <v>49302.2</v>
      </c>
      <c r="H56" s="24">
        <v>0.82</v>
      </c>
      <c r="I56" s="31">
        <v>7.1750999999999996</v>
      </c>
      <c r="J56" s="31"/>
      <c r="K56" s="35" t="s">
        <v>566</v>
      </c>
    </row>
    <row r="57" spans="2:11" x14ac:dyDescent="0.25">
      <c r="B57" s="8" t="s">
        <v>1188</v>
      </c>
      <c r="C57" s="57" t="s">
        <v>1169</v>
      </c>
      <c r="D57" s="54" t="s">
        <v>1189</v>
      </c>
      <c r="E57" s="6" t="s">
        <v>1125</v>
      </c>
      <c r="F57" s="19">
        <v>10000</v>
      </c>
      <c r="G57" s="24">
        <v>49300.85</v>
      </c>
      <c r="H57" s="24">
        <v>0.82</v>
      </c>
      <c r="I57" s="31">
        <v>7.8426999999999998</v>
      </c>
      <c r="J57" s="31"/>
      <c r="K57" s="35" t="s">
        <v>566</v>
      </c>
    </row>
    <row r="58" spans="2:11" x14ac:dyDescent="0.25">
      <c r="B58" s="8" t="s">
        <v>1190</v>
      </c>
      <c r="C58" s="57" t="s">
        <v>76</v>
      </c>
      <c r="D58" s="54" t="s">
        <v>1191</v>
      </c>
      <c r="E58" s="6" t="s">
        <v>1125</v>
      </c>
      <c r="F58" s="19">
        <v>10000</v>
      </c>
      <c r="G58" s="24">
        <v>49299.8</v>
      </c>
      <c r="H58" s="24">
        <v>0.82</v>
      </c>
      <c r="I58" s="31">
        <v>7.8548999999999998</v>
      </c>
      <c r="J58" s="31"/>
      <c r="K58" s="35" t="s">
        <v>566</v>
      </c>
    </row>
    <row r="59" spans="2:11" x14ac:dyDescent="0.25">
      <c r="B59" s="8" t="s">
        <v>1192</v>
      </c>
      <c r="C59" s="57" t="s">
        <v>1193</v>
      </c>
      <c r="D59" s="54" t="s">
        <v>1194</v>
      </c>
      <c r="E59" s="6" t="s">
        <v>1125</v>
      </c>
      <c r="F59" s="19">
        <v>10000</v>
      </c>
      <c r="G59" s="24">
        <v>49248</v>
      </c>
      <c r="H59" s="24">
        <v>0.81</v>
      </c>
      <c r="I59" s="31">
        <v>7.8498999999999999</v>
      </c>
      <c r="J59" s="31"/>
      <c r="K59" s="35" t="s">
        <v>566</v>
      </c>
    </row>
    <row r="60" spans="2:11" x14ac:dyDescent="0.25">
      <c r="B60" s="8" t="s">
        <v>1195</v>
      </c>
      <c r="C60" s="57" t="s">
        <v>1134</v>
      </c>
      <c r="D60" s="54" t="s">
        <v>1196</v>
      </c>
      <c r="E60" s="6" t="s">
        <v>1125</v>
      </c>
      <c r="F60" s="19">
        <v>10000</v>
      </c>
      <c r="G60" s="24">
        <v>49219.45</v>
      </c>
      <c r="H60" s="24">
        <v>0.81</v>
      </c>
      <c r="I60" s="31">
        <v>7.8224</v>
      </c>
      <c r="J60" s="31"/>
      <c r="K60" s="35" t="s">
        <v>566</v>
      </c>
    </row>
    <row r="61" spans="2:11" x14ac:dyDescent="0.25">
      <c r="B61" s="8" t="s">
        <v>1197</v>
      </c>
      <c r="C61" s="57" t="s">
        <v>1169</v>
      </c>
      <c r="D61" s="54" t="s">
        <v>1198</v>
      </c>
      <c r="E61" s="6" t="s">
        <v>1125</v>
      </c>
      <c r="F61" s="19">
        <v>10000</v>
      </c>
      <c r="G61" s="24">
        <v>49217.45</v>
      </c>
      <c r="H61" s="24">
        <v>0.81</v>
      </c>
      <c r="I61" s="31">
        <v>7.8425000000000002</v>
      </c>
      <c r="J61" s="31"/>
      <c r="K61" s="35" t="s">
        <v>566</v>
      </c>
    </row>
    <row r="62" spans="2:11" x14ac:dyDescent="0.25">
      <c r="B62" s="8" t="s">
        <v>1199</v>
      </c>
      <c r="C62" s="57" t="s">
        <v>1200</v>
      </c>
      <c r="D62" s="54" t="s">
        <v>1201</v>
      </c>
      <c r="E62" s="6" t="s">
        <v>1125</v>
      </c>
      <c r="F62" s="19">
        <v>8000</v>
      </c>
      <c r="G62" s="24">
        <v>39343.360000000001</v>
      </c>
      <c r="H62" s="24">
        <v>0.65</v>
      </c>
      <c r="I62" s="31">
        <v>7.8101000000000003</v>
      </c>
      <c r="J62" s="31"/>
      <c r="K62" s="35" t="s">
        <v>566</v>
      </c>
    </row>
    <row r="63" spans="2:11" x14ac:dyDescent="0.25">
      <c r="B63" s="8" t="s">
        <v>1202</v>
      </c>
      <c r="C63" s="57" t="s">
        <v>1137</v>
      </c>
      <c r="D63" s="54" t="s">
        <v>1203</v>
      </c>
      <c r="E63" s="6" t="s">
        <v>1125</v>
      </c>
      <c r="F63" s="19">
        <v>7000</v>
      </c>
      <c r="G63" s="24">
        <v>34604.36</v>
      </c>
      <c r="H63" s="24">
        <v>0.56999999999999995</v>
      </c>
      <c r="I63" s="31">
        <v>7.1951000000000001</v>
      </c>
      <c r="J63" s="31"/>
      <c r="K63" s="35" t="s">
        <v>566</v>
      </c>
    </row>
    <row r="64" spans="2:11" x14ac:dyDescent="0.25">
      <c r="B64" s="8" t="s">
        <v>1204</v>
      </c>
      <c r="C64" s="57" t="s">
        <v>1205</v>
      </c>
      <c r="D64" s="54" t="s">
        <v>1206</v>
      </c>
      <c r="E64" s="6" t="s">
        <v>1158</v>
      </c>
      <c r="F64" s="19">
        <v>6000</v>
      </c>
      <c r="G64" s="24">
        <v>29698.74</v>
      </c>
      <c r="H64" s="24">
        <v>0.49</v>
      </c>
      <c r="I64" s="31">
        <v>7.2602000000000002</v>
      </c>
      <c r="J64" s="31"/>
      <c r="K64" s="35" t="s">
        <v>566</v>
      </c>
    </row>
    <row r="65" spans="2:11" x14ac:dyDescent="0.25">
      <c r="B65" s="8" t="s">
        <v>1207</v>
      </c>
      <c r="C65" s="57" t="s">
        <v>1208</v>
      </c>
      <c r="D65" s="54" t="s">
        <v>1209</v>
      </c>
      <c r="E65" s="6" t="s">
        <v>1125</v>
      </c>
      <c r="F65" s="19">
        <v>6000</v>
      </c>
      <c r="G65" s="24">
        <v>29665.11</v>
      </c>
      <c r="H65" s="24">
        <v>0.49</v>
      </c>
      <c r="I65" s="31">
        <v>7.7748999999999997</v>
      </c>
      <c r="J65" s="31"/>
      <c r="K65" s="35" t="s">
        <v>566</v>
      </c>
    </row>
    <row r="66" spans="2:11" x14ac:dyDescent="0.25">
      <c r="B66" s="8" t="s">
        <v>1210</v>
      </c>
      <c r="C66" s="57" t="s">
        <v>595</v>
      </c>
      <c r="D66" s="54" t="s">
        <v>1211</v>
      </c>
      <c r="E66" s="6" t="s">
        <v>1125</v>
      </c>
      <c r="F66" s="19">
        <v>6000</v>
      </c>
      <c r="G66" s="24">
        <v>29643.21</v>
      </c>
      <c r="H66" s="24">
        <v>0.49</v>
      </c>
      <c r="I66" s="31">
        <v>7.8452999999999999</v>
      </c>
      <c r="J66" s="31"/>
      <c r="K66" s="35" t="s">
        <v>566</v>
      </c>
    </row>
    <row r="67" spans="2:11" x14ac:dyDescent="0.25">
      <c r="B67" s="8" t="s">
        <v>1212</v>
      </c>
      <c r="C67" s="57" t="s">
        <v>1213</v>
      </c>
      <c r="D67" s="54" t="s">
        <v>1214</v>
      </c>
      <c r="E67" s="6" t="s">
        <v>1125</v>
      </c>
      <c r="F67" s="19">
        <v>6000</v>
      </c>
      <c r="G67" s="24">
        <v>29636.7</v>
      </c>
      <c r="H67" s="24">
        <v>0.49</v>
      </c>
      <c r="I67" s="31">
        <v>7.85</v>
      </c>
      <c r="J67" s="31"/>
      <c r="K67" s="35" t="s">
        <v>566</v>
      </c>
    </row>
    <row r="68" spans="2:11" x14ac:dyDescent="0.25">
      <c r="B68" s="8" t="s">
        <v>1215</v>
      </c>
      <c r="C68" s="57" t="s">
        <v>1205</v>
      </c>
      <c r="D68" s="54" t="s">
        <v>1216</v>
      </c>
      <c r="E68" s="6" t="s">
        <v>1158</v>
      </c>
      <c r="F68" s="19">
        <v>5000</v>
      </c>
      <c r="G68" s="24">
        <v>24773.33</v>
      </c>
      <c r="H68" s="24">
        <v>0.41</v>
      </c>
      <c r="I68" s="31">
        <v>7.2606999999999999</v>
      </c>
      <c r="J68" s="31"/>
      <c r="K68" s="35" t="s">
        <v>566</v>
      </c>
    </row>
    <row r="69" spans="2:11" x14ac:dyDescent="0.25">
      <c r="B69" s="8" t="s">
        <v>1217</v>
      </c>
      <c r="C69" s="57" t="s">
        <v>76</v>
      </c>
      <c r="D69" s="54" t="s">
        <v>1218</v>
      </c>
      <c r="E69" s="6" t="s">
        <v>1125</v>
      </c>
      <c r="F69" s="19">
        <v>5000</v>
      </c>
      <c r="G69" s="24">
        <v>24660.35</v>
      </c>
      <c r="H69" s="24">
        <v>0.41</v>
      </c>
      <c r="I69" s="31">
        <v>7.8550000000000004</v>
      </c>
      <c r="J69" s="31"/>
      <c r="K69" s="35" t="s">
        <v>566</v>
      </c>
    </row>
    <row r="70" spans="2:11" x14ac:dyDescent="0.25">
      <c r="B70" s="8" t="s">
        <v>1219</v>
      </c>
      <c r="C70" s="57" t="s">
        <v>1220</v>
      </c>
      <c r="D70" s="54" t="s">
        <v>1221</v>
      </c>
      <c r="E70" s="6" t="s">
        <v>1125</v>
      </c>
      <c r="F70" s="19">
        <v>4000</v>
      </c>
      <c r="G70" s="24">
        <v>19933.14</v>
      </c>
      <c r="H70" s="24">
        <v>0.33</v>
      </c>
      <c r="I70" s="31">
        <v>7.2027999999999999</v>
      </c>
      <c r="J70" s="31"/>
      <c r="K70" s="35" t="s">
        <v>566</v>
      </c>
    </row>
    <row r="71" spans="2:11" x14ac:dyDescent="0.25">
      <c r="C71" s="58" t="s">
        <v>174</v>
      </c>
      <c r="D71" s="54"/>
      <c r="E71" s="6"/>
      <c r="F71" s="19"/>
      <c r="G71" s="25">
        <v>3060543.93</v>
      </c>
      <c r="H71" s="25">
        <v>50.62</v>
      </c>
      <c r="I71" s="31"/>
      <c r="J71" s="31"/>
      <c r="K71" s="35"/>
    </row>
    <row r="72" spans="2:11" x14ac:dyDescent="0.25">
      <c r="C72" s="57"/>
      <c r="D72" s="54"/>
      <c r="E72" s="6"/>
      <c r="F72" s="19"/>
      <c r="G72" s="24"/>
      <c r="H72" s="24"/>
      <c r="I72" s="31"/>
      <c r="J72" s="31"/>
      <c r="K72" s="35"/>
    </row>
    <row r="73" spans="2:11" x14ac:dyDescent="0.25">
      <c r="C73" s="59" t="s">
        <v>14</v>
      </c>
      <c r="D73" s="54"/>
      <c r="E73" s="6"/>
      <c r="F73" s="19"/>
      <c r="G73" s="24"/>
      <c r="H73" s="24"/>
      <c r="I73" s="31"/>
      <c r="J73" s="31"/>
      <c r="K73" s="35"/>
    </row>
    <row r="74" spans="2:11" x14ac:dyDescent="0.25">
      <c r="B74" s="8" t="s">
        <v>1222</v>
      </c>
      <c r="C74" s="57" t="s">
        <v>1223</v>
      </c>
      <c r="D74" s="54" t="s">
        <v>1224</v>
      </c>
      <c r="E74" s="6" t="s">
        <v>1158</v>
      </c>
      <c r="F74" s="19">
        <v>60000</v>
      </c>
      <c r="G74" s="24">
        <v>295422</v>
      </c>
      <c r="H74" s="24">
        <v>4.88</v>
      </c>
      <c r="I74" s="31">
        <v>7.16</v>
      </c>
      <c r="J74" s="31"/>
      <c r="K74" s="35" t="s">
        <v>566</v>
      </c>
    </row>
    <row r="75" spans="2:11" x14ac:dyDescent="0.25">
      <c r="B75" s="8" t="s">
        <v>1225</v>
      </c>
      <c r="C75" s="57" t="s">
        <v>458</v>
      </c>
      <c r="D75" s="54" t="s">
        <v>1226</v>
      </c>
      <c r="E75" s="6" t="s">
        <v>1125</v>
      </c>
      <c r="F75" s="19">
        <v>60000</v>
      </c>
      <c r="G75" s="24">
        <v>295410.3</v>
      </c>
      <c r="H75" s="24">
        <v>4.88</v>
      </c>
      <c r="I75" s="31">
        <v>7.1783000000000001</v>
      </c>
      <c r="J75" s="31"/>
      <c r="K75" s="35" t="s">
        <v>566</v>
      </c>
    </row>
    <row r="76" spans="2:11" x14ac:dyDescent="0.25">
      <c r="B76" s="8" t="s">
        <v>1227</v>
      </c>
      <c r="C76" s="57" t="s">
        <v>165</v>
      </c>
      <c r="D76" s="54" t="s">
        <v>1228</v>
      </c>
      <c r="E76" s="6" t="s">
        <v>1125</v>
      </c>
      <c r="F76" s="19">
        <v>50000</v>
      </c>
      <c r="G76" s="24">
        <v>246796</v>
      </c>
      <c r="H76" s="24">
        <v>4.08</v>
      </c>
      <c r="I76" s="31">
        <v>7.1798999999999999</v>
      </c>
      <c r="J76" s="31"/>
      <c r="K76" s="35" t="s">
        <v>566</v>
      </c>
    </row>
    <row r="77" spans="2:11" x14ac:dyDescent="0.25">
      <c r="B77" s="8" t="s">
        <v>1229</v>
      </c>
      <c r="C77" s="57" t="s">
        <v>458</v>
      </c>
      <c r="D77" s="54" t="s">
        <v>1230</v>
      </c>
      <c r="E77" s="6" t="s">
        <v>1125</v>
      </c>
      <c r="F77" s="19">
        <v>40000</v>
      </c>
      <c r="G77" s="24">
        <v>198594.2</v>
      </c>
      <c r="H77" s="24">
        <v>3.28</v>
      </c>
      <c r="I77" s="31">
        <v>7.1771000000000003</v>
      </c>
      <c r="J77" s="31"/>
      <c r="K77" s="35"/>
    </row>
    <row r="78" spans="2:11" x14ac:dyDescent="0.25">
      <c r="B78" s="8" t="s">
        <v>1231</v>
      </c>
      <c r="C78" s="57" t="s">
        <v>52</v>
      </c>
      <c r="D78" s="54" t="s">
        <v>1232</v>
      </c>
      <c r="E78" s="6" t="s">
        <v>1125</v>
      </c>
      <c r="F78" s="19">
        <v>30000</v>
      </c>
      <c r="G78" s="24">
        <v>148891.65</v>
      </c>
      <c r="H78" s="24">
        <v>2.46</v>
      </c>
      <c r="I78" s="31">
        <v>7.1501999999999999</v>
      </c>
      <c r="J78" s="31"/>
      <c r="K78" s="35" t="s">
        <v>566</v>
      </c>
    </row>
    <row r="79" spans="2:11" x14ac:dyDescent="0.25">
      <c r="B79" s="8" t="s">
        <v>1233</v>
      </c>
      <c r="C79" s="57" t="s">
        <v>52</v>
      </c>
      <c r="D79" s="54" t="s">
        <v>1234</v>
      </c>
      <c r="E79" s="6" t="s">
        <v>1125</v>
      </c>
      <c r="F79" s="19">
        <v>30000</v>
      </c>
      <c r="G79" s="24">
        <v>148776</v>
      </c>
      <c r="H79" s="24">
        <v>2.46</v>
      </c>
      <c r="I79" s="31">
        <v>7.1497999999999999</v>
      </c>
      <c r="J79" s="31"/>
      <c r="K79" s="35" t="s">
        <v>566</v>
      </c>
    </row>
    <row r="80" spans="2:11" x14ac:dyDescent="0.25">
      <c r="B80" s="8" t="s">
        <v>1235</v>
      </c>
      <c r="C80" s="57" t="s">
        <v>1236</v>
      </c>
      <c r="D80" s="54" t="s">
        <v>1237</v>
      </c>
      <c r="E80" s="6" t="s">
        <v>1238</v>
      </c>
      <c r="F80" s="19">
        <v>30000</v>
      </c>
      <c r="G80" s="24">
        <v>148543.04999999999</v>
      </c>
      <c r="H80" s="24">
        <v>2.46</v>
      </c>
      <c r="I80" s="31">
        <v>7.16</v>
      </c>
      <c r="J80" s="31"/>
      <c r="K80" s="35" t="s">
        <v>566</v>
      </c>
    </row>
    <row r="81" spans="2:11" x14ac:dyDescent="0.25">
      <c r="B81" s="8" t="s">
        <v>1239</v>
      </c>
      <c r="C81" s="57" t="s">
        <v>1240</v>
      </c>
      <c r="D81" s="54" t="s">
        <v>1241</v>
      </c>
      <c r="E81" s="6" t="s">
        <v>1125</v>
      </c>
      <c r="F81" s="19">
        <v>30000</v>
      </c>
      <c r="G81" s="24">
        <v>148459.79999999999</v>
      </c>
      <c r="H81" s="24">
        <v>2.4500000000000002</v>
      </c>
      <c r="I81" s="31">
        <v>7.1451000000000002</v>
      </c>
      <c r="J81" s="31"/>
      <c r="K81" s="35" t="s">
        <v>566</v>
      </c>
    </row>
    <row r="82" spans="2:11" x14ac:dyDescent="0.25">
      <c r="B82" s="8" t="s">
        <v>1242</v>
      </c>
      <c r="C82" s="57" t="s">
        <v>1243</v>
      </c>
      <c r="D82" s="54" t="s">
        <v>1244</v>
      </c>
      <c r="E82" s="6" t="s">
        <v>1158</v>
      </c>
      <c r="F82" s="19">
        <v>30000</v>
      </c>
      <c r="G82" s="24">
        <v>147853.20000000001</v>
      </c>
      <c r="H82" s="24">
        <v>2.44</v>
      </c>
      <c r="I82" s="31">
        <v>7.2599</v>
      </c>
      <c r="J82" s="31"/>
      <c r="K82" s="35" t="s">
        <v>566</v>
      </c>
    </row>
    <row r="83" spans="2:11" x14ac:dyDescent="0.25">
      <c r="B83" s="8" t="s">
        <v>1245</v>
      </c>
      <c r="C83" s="57" t="s">
        <v>1243</v>
      </c>
      <c r="D83" s="54" t="s">
        <v>1246</v>
      </c>
      <c r="E83" s="6" t="s">
        <v>1158</v>
      </c>
      <c r="F83" s="19">
        <v>20000</v>
      </c>
      <c r="G83" s="24">
        <v>98966.1</v>
      </c>
      <c r="H83" s="24">
        <v>1.64</v>
      </c>
      <c r="I83" s="31">
        <v>7.1950000000000003</v>
      </c>
      <c r="J83" s="31"/>
      <c r="K83" s="35" t="s">
        <v>566</v>
      </c>
    </row>
    <row r="84" spans="2:11" x14ac:dyDescent="0.25">
      <c r="B84" s="8" t="s">
        <v>1247</v>
      </c>
      <c r="C84" s="57" t="s">
        <v>1240</v>
      </c>
      <c r="D84" s="54" t="s">
        <v>1248</v>
      </c>
      <c r="E84" s="6" t="s">
        <v>1125</v>
      </c>
      <c r="F84" s="19">
        <v>20000</v>
      </c>
      <c r="G84" s="24">
        <v>98705.4</v>
      </c>
      <c r="H84" s="24">
        <v>1.63</v>
      </c>
      <c r="I84" s="31">
        <v>7.1452</v>
      </c>
      <c r="J84" s="31"/>
      <c r="K84" s="35" t="s">
        <v>566</v>
      </c>
    </row>
    <row r="85" spans="2:11" x14ac:dyDescent="0.25">
      <c r="B85" s="8" t="s">
        <v>1249</v>
      </c>
      <c r="C85" s="57" t="s">
        <v>1240</v>
      </c>
      <c r="D85" s="54" t="s">
        <v>1250</v>
      </c>
      <c r="E85" s="6" t="s">
        <v>1125</v>
      </c>
      <c r="F85" s="19">
        <v>10000</v>
      </c>
      <c r="G85" s="24">
        <v>49505.75</v>
      </c>
      <c r="H85" s="24">
        <v>0.82</v>
      </c>
      <c r="I85" s="31">
        <v>7.1452</v>
      </c>
      <c r="J85" s="31"/>
      <c r="K85" s="35" t="s">
        <v>566</v>
      </c>
    </row>
    <row r="86" spans="2:11" x14ac:dyDescent="0.25">
      <c r="B86" s="8" t="s">
        <v>1251</v>
      </c>
      <c r="C86" s="57" t="s">
        <v>1223</v>
      </c>
      <c r="D86" s="54" t="s">
        <v>1252</v>
      </c>
      <c r="E86" s="6" t="s">
        <v>1158</v>
      </c>
      <c r="F86" s="19">
        <v>10000</v>
      </c>
      <c r="G86" s="24">
        <v>49447.15</v>
      </c>
      <c r="H86" s="24">
        <v>0.82</v>
      </c>
      <c r="I86" s="31">
        <v>7.1597999999999997</v>
      </c>
      <c r="J86" s="31"/>
      <c r="K86" s="35" t="s">
        <v>566</v>
      </c>
    </row>
    <row r="87" spans="2:11" x14ac:dyDescent="0.25">
      <c r="B87" s="8" t="s">
        <v>1253</v>
      </c>
      <c r="C87" s="57" t="s">
        <v>1254</v>
      </c>
      <c r="D87" s="54" t="s">
        <v>1255</v>
      </c>
      <c r="E87" s="6" t="s">
        <v>1125</v>
      </c>
      <c r="F87" s="19">
        <v>10000</v>
      </c>
      <c r="G87" s="24">
        <v>49380.9</v>
      </c>
      <c r="H87" s="24">
        <v>0.82</v>
      </c>
      <c r="I87" s="31">
        <v>7.1504000000000003</v>
      </c>
      <c r="J87" s="31"/>
      <c r="K87" s="35" t="s">
        <v>566</v>
      </c>
    </row>
    <row r="88" spans="2:11" x14ac:dyDescent="0.25">
      <c r="B88" s="8" t="s">
        <v>1256</v>
      </c>
      <c r="C88" s="57" t="s">
        <v>1236</v>
      </c>
      <c r="D88" s="54" t="s">
        <v>1257</v>
      </c>
      <c r="E88" s="6" t="s">
        <v>1238</v>
      </c>
      <c r="F88" s="19">
        <v>10000</v>
      </c>
      <c r="G88" s="24">
        <v>49227.45</v>
      </c>
      <c r="H88" s="24">
        <v>0.81</v>
      </c>
      <c r="I88" s="31">
        <v>7.1601999999999997</v>
      </c>
      <c r="J88" s="31"/>
      <c r="K88" s="35" t="s">
        <v>566</v>
      </c>
    </row>
    <row r="89" spans="2:11" x14ac:dyDescent="0.25">
      <c r="B89" s="8" t="s">
        <v>1258</v>
      </c>
      <c r="C89" s="57" t="s">
        <v>1240</v>
      </c>
      <c r="D89" s="54" t="s">
        <v>1259</v>
      </c>
      <c r="E89" s="6" t="s">
        <v>1125</v>
      </c>
      <c r="F89" s="19">
        <v>1000</v>
      </c>
      <c r="G89" s="24">
        <v>4991.21</v>
      </c>
      <c r="H89" s="24">
        <v>0.08</v>
      </c>
      <c r="I89" s="31">
        <v>7.1443000000000003</v>
      </c>
      <c r="J89" s="31"/>
      <c r="K89" s="35" t="s">
        <v>566</v>
      </c>
    </row>
    <row r="90" spans="2:11" x14ac:dyDescent="0.25">
      <c r="B90" s="8" t="s">
        <v>1260</v>
      </c>
      <c r="C90" s="57" t="s">
        <v>52</v>
      </c>
      <c r="D90" s="54" t="s">
        <v>1261</v>
      </c>
      <c r="E90" s="6" t="s">
        <v>1125</v>
      </c>
      <c r="F90" s="19">
        <v>1000</v>
      </c>
      <c r="G90" s="24">
        <v>4977.58</v>
      </c>
      <c r="H90" s="24">
        <v>0.08</v>
      </c>
      <c r="I90" s="31">
        <v>7.1496000000000004</v>
      </c>
      <c r="J90" s="31"/>
      <c r="K90" s="35"/>
    </row>
    <row r="91" spans="2:11" x14ac:dyDescent="0.25">
      <c r="C91" s="58" t="s">
        <v>174</v>
      </c>
      <c r="D91" s="54"/>
      <c r="E91" s="6"/>
      <c r="F91" s="19"/>
      <c r="G91" s="25">
        <v>2183947.7400000002</v>
      </c>
      <c r="H91" s="25">
        <v>36.090000000000003</v>
      </c>
      <c r="I91" s="31"/>
      <c r="J91" s="31"/>
      <c r="K91" s="35"/>
    </row>
    <row r="92" spans="2:11" x14ac:dyDescent="0.25">
      <c r="C92" s="57"/>
      <c r="D92" s="54"/>
      <c r="E92" s="6"/>
      <c r="F92" s="19"/>
      <c r="G92" s="24"/>
      <c r="H92" s="24"/>
      <c r="I92" s="31"/>
      <c r="J92" s="31"/>
      <c r="K92" s="35"/>
    </row>
    <row r="93" spans="2:11" x14ac:dyDescent="0.25">
      <c r="C93" s="59" t="s">
        <v>15</v>
      </c>
      <c r="D93" s="54"/>
      <c r="E93" s="6"/>
      <c r="F93" s="19"/>
      <c r="G93" s="24"/>
      <c r="H93" s="24"/>
      <c r="I93" s="31"/>
      <c r="J93" s="31"/>
      <c r="K93" s="35"/>
    </row>
    <row r="94" spans="2:11" x14ac:dyDescent="0.25">
      <c r="B94" s="8" t="s">
        <v>1057</v>
      </c>
      <c r="C94" s="57" t="s">
        <v>1058</v>
      </c>
      <c r="D94" s="54" t="s">
        <v>1059</v>
      </c>
      <c r="E94" s="6" t="s">
        <v>658</v>
      </c>
      <c r="F94" s="19">
        <v>268200000</v>
      </c>
      <c r="G94" s="24">
        <v>267664.14</v>
      </c>
      <c r="H94" s="24">
        <v>4.43</v>
      </c>
      <c r="I94" s="31">
        <v>6.6429999999999998</v>
      </c>
      <c r="J94" s="31"/>
      <c r="K94" s="35"/>
    </row>
    <row r="95" spans="2:11" x14ac:dyDescent="0.25">
      <c r="B95" s="8" t="s">
        <v>1262</v>
      </c>
      <c r="C95" s="57" t="s">
        <v>1263</v>
      </c>
      <c r="D95" s="54" t="s">
        <v>1264</v>
      </c>
      <c r="E95" s="6" t="s">
        <v>658</v>
      </c>
      <c r="F95" s="19">
        <v>200000000</v>
      </c>
      <c r="G95" s="24">
        <v>197072.2</v>
      </c>
      <c r="H95" s="24">
        <v>3.26</v>
      </c>
      <c r="I95" s="31">
        <v>6.7785000000000002</v>
      </c>
      <c r="J95" s="31"/>
      <c r="K95" s="35"/>
    </row>
    <row r="96" spans="2:11" x14ac:dyDescent="0.25">
      <c r="B96" s="8" t="s">
        <v>1265</v>
      </c>
      <c r="C96" s="57" t="s">
        <v>1266</v>
      </c>
      <c r="D96" s="54" t="s">
        <v>1267</v>
      </c>
      <c r="E96" s="6" t="s">
        <v>658</v>
      </c>
      <c r="F96" s="19">
        <v>190471100</v>
      </c>
      <c r="G96" s="24">
        <v>188407.73</v>
      </c>
      <c r="H96" s="24">
        <v>3.12</v>
      </c>
      <c r="I96" s="31">
        <v>6.7751999999999999</v>
      </c>
      <c r="J96" s="31"/>
      <c r="K96" s="35"/>
    </row>
    <row r="97" spans="1:11" x14ac:dyDescent="0.25">
      <c r="B97" s="8" t="s">
        <v>1268</v>
      </c>
      <c r="C97" s="57" t="s">
        <v>1269</v>
      </c>
      <c r="D97" s="54" t="s">
        <v>1270</v>
      </c>
      <c r="E97" s="6" t="s">
        <v>658</v>
      </c>
      <c r="F97" s="19">
        <v>185922600</v>
      </c>
      <c r="G97" s="24">
        <v>185821.83</v>
      </c>
      <c r="H97" s="24">
        <v>3.07</v>
      </c>
      <c r="I97" s="31">
        <v>6.5979000000000001</v>
      </c>
      <c r="J97" s="31"/>
      <c r="K97" s="35"/>
    </row>
    <row r="98" spans="1:11" x14ac:dyDescent="0.25">
      <c r="B98" s="8" t="s">
        <v>1271</v>
      </c>
      <c r="C98" s="57" t="s">
        <v>1272</v>
      </c>
      <c r="D98" s="54" t="s">
        <v>1273</v>
      </c>
      <c r="E98" s="6" t="s">
        <v>658</v>
      </c>
      <c r="F98" s="19">
        <v>160000000</v>
      </c>
      <c r="G98" s="24">
        <v>159478.88</v>
      </c>
      <c r="H98" s="24">
        <v>2.64</v>
      </c>
      <c r="I98" s="31">
        <v>6.6271000000000004</v>
      </c>
      <c r="J98" s="31"/>
      <c r="K98" s="35"/>
    </row>
    <row r="99" spans="1:11" x14ac:dyDescent="0.25">
      <c r="B99" s="8" t="s">
        <v>1274</v>
      </c>
      <c r="C99" s="57" t="s">
        <v>1275</v>
      </c>
      <c r="D99" s="54" t="s">
        <v>1276</v>
      </c>
      <c r="E99" s="6" t="s">
        <v>658</v>
      </c>
      <c r="F99" s="19">
        <v>100000000</v>
      </c>
      <c r="G99" s="24">
        <v>99693</v>
      </c>
      <c r="H99" s="24">
        <v>1.65</v>
      </c>
      <c r="I99" s="31">
        <v>6.6117999999999997</v>
      </c>
      <c r="J99" s="31"/>
      <c r="K99" s="35"/>
    </row>
    <row r="100" spans="1:11" x14ac:dyDescent="0.25">
      <c r="B100" s="8" t="s">
        <v>1277</v>
      </c>
      <c r="C100" s="57" t="s">
        <v>1278</v>
      </c>
      <c r="D100" s="54" t="s">
        <v>1279</v>
      </c>
      <c r="E100" s="6" t="s">
        <v>658</v>
      </c>
      <c r="F100" s="19">
        <v>82000000</v>
      </c>
      <c r="G100" s="24">
        <v>81327.19</v>
      </c>
      <c r="H100" s="24">
        <v>1.34</v>
      </c>
      <c r="I100" s="31">
        <v>6.7102000000000004</v>
      </c>
      <c r="J100" s="31"/>
      <c r="K100" s="35"/>
    </row>
    <row r="101" spans="1:11" x14ac:dyDescent="0.25">
      <c r="B101" s="8" t="s">
        <v>1280</v>
      </c>
      <c r="C101" s="57" t="s">
        <v>1281</v>
      </c>
      <c r="D101" s="54" t="s">
        <v>1282</v>
      </c>
      <c r="E101" s="6" t="s">
        <v>658</v>
      </c>
      <c r="F101" s="19">
        <v>50000000</v>
      </c>
      <c r="G101" s="24">
        <v>49589.75</v>
      </c>
      <c r="H101" s="24">
        <v>0.82</v>
      </c>
      <c r="I101" s="31">
        <v>6.7102000000000004</v>
      </c>
      <c r="J101" s="31"/>
      <c r="K101" s="35"/>
    </row>
    <row r="102" spans="1:11" x14ac:dyDescent="0.25">
      <c r="B102" s="8" t="s">
        <v>969</v>
      </c>
      <c r="C102" s="57" t="s">
        <v>970</v>
      </c>
      <c r="D102" s="54" t="s">
        <v>971</v>
      </c>
      <c r="E102" s="6" t="s">
        <v>658</v>
      </c>
      <c r="F102" s="19">
        <v>49500000</v>
      </c>
      <c r="G102" s="24">
        <v>48712.75</v>
      </c>
      <c r="H102" s="24">
        <v>0.81</v>
      </c>
      <c r="I102" s="31">
        <v>6.7801999999999998</v>
      </c>
      <c r="J102" s="31"/>
      <c r="K102" s="35"/>
    </row>
    <row r="103" spans="1:11" x14ac:dyDescent="0.25">
      <c r="B103" s="8" t="s">
        <v>1283</v>
      </c>
      <c r="C103" s="57" t="s">
        <v>1284</v>
      </c>
      <c r="D103" s="54" t="s">
        <v>1285</v>
      </c>
      <c r="E103" s="6" t="s">
        <v>658</v>
      </c>
      <c r="F103" s="19">
        <v>40000000</v>
      </c>
      <c r="G103" s="24">
        <v>39720.239999999998</v>
      </c>
      <c r="H103" s="24">
        <v>0.66</v>
      </c>
      <c r="I103" s="31">
        <v>6.7652000000000001</v>
      </c>
      <c r="J103" s="31"/>
      <c r="K103" s="35"/>
    </row>
    <row r="104" spans="1:11" x14ac:dyDescent="0.25">
      <c r="C104" s="58" t="s">
        <v>174</v>
      </c>
      <c r="D104" s="54"/>
      <c r="E104" s="6"/>
      <c r="F104" s="19"/>
      <c r="G104" s="25">
        <v>1317487.71</v>
      </c>
      <c r="H104" s="25">
        <v>21.8</v>
      </c>
      <c r="I104" s="31"/>
      <c r="J104" s="31"/>
      <c r="K104" s="35"/>
    </row>
    <row r="105" spans="1:11" x14ac:dyDescent="0.25">
      <c r="C105" s="57"/>
      <c r="D105" s="54"/>
      <c r="E105" s="6"/>
      <c r="F105" s="19"/>
      <c r="G105" s="24"/>
      <c r="H105" s="24"/>
      <c r="I105" s="31"/>
      <c r="J105" s="31"/>
      <c r="K105" s="35"/>
    </row>
    <row r="106" spans="1:11" x14ac:dyDescent="0.25">
      <c r="C106" s="58" t="s">
        <v>16</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8" t="s">
        <v>17</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A110" s="10"/>
      <c r="B110" s="28"/>
      <c r="C110" s="58" t="s">
        <v>18</v>
      </c>
      <c r="D110" s="54"/>
      <c r="E110" s="6"/>
      <c r="F110" s="19"/>
      <c r="G110" s="24"/>
      <c r="H110" s="24"/>
      <c r="I110" s="31"/>
      <c r="J110" s="31"/>
      <c r="K110" s="35"/>
    </row>
    <row r="111" spans="1:11" x14ac:dyDescent="0.25">
      <c r="A111" s="28"/>
      <c r="B111" s="28"/>
      <c r="C111" s="58" t="s">
        <v>19</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C113" s="59" t="s">
        <v>20</v>
      </c>
      <c r="D113" s="54"/>
      <c r="E113" s="6"/>
      <c r="F113" s="19"/>
      <c r="G113" s="24"/>
      <c r="H113" s="24"/>
      <c r="I113" s="31"/>
      <c r="J113" s="31"/>
      <c r="K113" s="35"/>
    </row>
    <row r="114" spans="1:54" x14ac:dyDescent="0.25">
      <c r="B114" s="8" t="s">
        <v>732</v>
      </c>
      <c r="C114" s="57" t="s">
        <v>4714</v>
      </c>
      <c r="D114" s="54" t="s">
        <v>733</v>
      </c>
      <c r="E114" s="6" t="s">
        <v>734</v>
      </c>
      <c r="F114" s="19">
        <v>158633.068</v>
      </c>
      <c r="G114" s="24">
        <v>16320.78</v>
      </c>
      <c r="H114" s="24">
        <v>0.27</v>
      </c>
      <c r="I114" s="31">
        <v>6.99</v>
      </c>
      <c r="J114" s="31"/>
      <c r="K114" s="35"/>
    </row>
    <row r="115" spans="1:54" x14ac:dyDescent="0.25">
      <c r="C115" s="58" t="s">
        <v>174</v>
      </c>
      <c r="D115" s="54"/>
      <c r="E115" s="6"/>
      <c r="F115" s="19"/>
      <c r="G115" s="25">
        <v>16320.78</v>
      </c>
      <c r="H115" s="25">
        <v>0.27</v>
      </c>
      <c r="I115" s="31"/>
      <c r="J115" s="31"/>
      <c r="K115" s="35"/>
    </row>
    <row r="116" spans="1:54" x14ac:dyDescent="0.25">
      <c r="C116" s="57"/>
      <c r="D116" s="54"/>
      <c r="E116" s="6"/>
      <c r="F116" s="19"/>
      <c r="G116" s="24"/>
      <c r="H116" s="24"/>
      <c r="I116" s="31"/>
      <c r="J116" s="31"/>
      <c r="K116" s="35"/>
    </row>
    <row r="117" spans="1:54" x14ac:dyDescent="0.25">
      <c r="C117" s="58" t="s">
        <v>21</v>
      </c>
      <c r="D117" s="54"/>
      <c r="E117" s="6"/>
      <c r="F117" s="19"/>
      <c r="G117" s="24" t="s">
        <v>2</v>
      </c>
      <c r="H117" s="24" t="s">
        <v>2</v>
      </c>
      <c r="I117" s="31"/>
      <c r="J117" s="31"/>
      <c r="K117" s="35"/>
    </row>
    <row r="118" spans="1:54" x14ac:dyDescent="0.25">
      <c r="C118" s="57"/>
      <c r="D118" s="54"/>
      <c r="E118" s="6"/>
      <c r="F118" s="19"/>
      <c r="G118" s="24"/>
      <c r="H118" s="24"/>
      <c r="I118" s="31"/>
      <c r="J118" s="31"/>
      <c r="K118" s="35"/>
    </row>
    <row r="119" spans="1:54" x14ac:dyDescent="0.25">
      <c r="C119" s="58" t="s">
        <v>22</v>
      </c>
      <c r="D119" s="54"/>
      <c r="E119" s="6"/>
      <c r="F119" s="19"/>
      <c r="G119" s="24" t="s">
        <v>2</v>
      </c>
      <c r="H119" s="24" t="s">
        <v>2</v>
      </c>
      <c r="I119" s="31"/>
      <c r="J119" s="31"/>
      <c r="K119" s="35"/>
    </row>
    <row r="120" spans="1:54" x14ac:dyDescent="0.25">
      <c r="C120" s="57"/>
      <c r="D120" s="54"/>
      <c r="E120" s="6"/>
      <c r="F120" s="19"/>
      <c r="G120" s="24"/>
      <c r="H120" s="24"/>
      <c r="I120" s="31"/>
      <c r="J120" s="31"/>
      <c r="K120" s="35"/>
    </row>
    <row r="121" spans="1:54" x14ac:dyDescent="0.25">
      <c r="C121" s="58" t="s">
        <v>23</v>
      </c>
      <c r="D121" s="54"/>
      <c r="E121" s="6"/>
      <c r="F121" s="19"/>
      <c r="G121" s="24" t="s">
        <v>2</v>
      </c>
      <c r="H121" s="24" t="s">
        <v>2</v>
      </c>
      <c r="I121" s="31"/>
      <c r="J121" s="31"/>
      <c r="K121" s="35"/>
    </row>
    <row r="122" spans="1:54" x14ac:dyDescent="0.25">
      <c r="C122" s="57"/>
      <c r="D122" s="54"/>
      <c r="E122" s="6"/>
      <c r="F122" s="19"/>
      <c r="G122" s="24"/>
      <c r="H122" s="24"/>
      <c r="I122" s="31"/>
      <c r="J122" s="31"/>
      <c r="K122" s="35"/>
    </row>
    <row r="123" spans="1:54" x14ac:dyDescent="0.25">
      <c r="C123" s="59" t="s">
        <v>24</v>
      </c>
      <c r="D123" s="54"/>
      <c r="E123" s="6"/>
      <c r="F123" s="19"/>
      <c r="G123" s="24"/>
      <c r="H123" s="24"/>
      <c r="I123" s="31"/>
      <c r="J123" s="31"/>
      <c r="K123" s="35"/>
    </row>
    <row r="124" spans="1:54" x14ac:dyDescent="0.25">
      <c r="B124" s="8" t="s">
        <v>185</v>
      </c>
      <c r="C124" s="57" t="s">
        <v>186</v>
      </c>
      <c r="D124" s="54"/>
      <c r="E124" s="6"/>
      <c r="F124" s="19"/>
      <c r="G124" s="24">
        <v>4330</v>
      </c>
      <c r="H124" s="24">
        <v>7.0000000000000007E-2</v>
      </c>
      <c r="I124" s="31"/>
      <c r="J124" s="31"/>
      <c r="K124" s="35"/>
    </row>
    <row r="125" spans="1:54" x14ac:dyDescent="0.25">
      <c r="C125" s="58" t="s">
        <v>174</v>
      </c>
      <c r="D125" s="54"/>
      <c r="E125" s="6"/>
      <c r="F125" s="19"/>
      <c r="G125" s="25">
        <v>4330</v>
      </c>
      <c r="H125" s="25">
        <v>7.0000000000000007E-2</v>
      </c>
      <c r="I125" s="31"/>
      <c r="J125" s="31"/>
      <c r="K125" s="35"/>
    </row>
    <row r="126" spans="1:54" x14ac:dyDescent="0.25">
      <c r="C126" s="57"/>
      <c r="D126" s="54"/>
      <c r="E126" s="6"/>
      <c r="F126" s="19"/>
      <c r="G126" s="24"/>
      <c r="H126" s="24"/>
      <c r="I126" s="31"/>
      <c r="J126" s="31"/>
      <c r="K126" s="35"/>
    </row>
    <row r="127" spans="1:54" x14ac:dyDescent="0.25">
      <c r="A127" s="10"/>
      <c r="B127" s="28"/>
      <c r="C127" s="58" t="s">
        <v>25</v>
      </c>
      <c r="D127" s="54"/>
      <c r="E127" s="6"/>
      <c r="F127" s="19"/>
      <c r="G127" s="24"/>
      <c r="H127" s="24"/>
      <c r="I127" s="31"/>
      <c r="J127" s="31"/>
      <c r="K127" s="35"/>
    </row>
    <row r="128" spans="1:54" s="2" customFormat="1" ht="13.5" x14ac:dyDescent="0.25">
      <c r="A128" s="28"/>
      <c r="B128" s="28"/>
      <c r="C128" s="57" t="s">
        <v>4707</v>
      </c>
      <c r="D128" s="54"/>
      <c r="E128" s="6"/>
      <c r="F128" s="19"/>
      <c r="G128" s="24" t="s">
        <v>2</v>
      </c>
      <c r="H128" s="24" t="s">
        <v>2</v>
      </c>
      <c r="I128" s="31"/>
      <c r="J128" s="31"/>
      <c r="K128" s="35"/>
      <c r="L128" s="3"/>
      <c r="AI128" s="3"/>
      <c r="AV128" s="3"/>
      <c r="AX128" s="3"/>
      <c r="BB128" s="3"/>
    </row>
    <row r="129" spans="2:11" x14ac:dyDescent="0.25">
      <c r="B129" s="8"/>
      <c r="C129" s="57" t="s">
        <v>187</v>
      </c>
      <c r="D129" s="54"/>
      <c r="E129" s="6"/>
      <c r="F129" s="19"/>
      <c r="G129" s="24">
        <v>-535021.86</v>
      </c>
      <c r="H129" s="24">
        <v>-8.85</v>
      </c>
      <c r="I129" s="31"/>
      <c r="J129" s="31"/>
      <c r="K129" s="35"/>
    </row>
    <row r="130" spans="2:11" x14ac:dyDescent="0.25">
      <c r="C130" s="58" t="s">
        <v>174</v>
      </c>
      <c r="D130" s="54"/>
      <c r="E130" s="6"/>
      <c r="F130" s="19"/>
      <c r="G130" s="25">
        <v>-535021.86</v>
      </c>
      <c r="H130" s="25">
        <v>-8.85</v>
      </c>
      <c r="I130" s="31"/>
      <c r="J130" s="31"/>
      <c r="K130" s="35"/>
    </row>
    <row r="131" spans="2:11" x14ac:dyDescent="0.25">
      <c r="C131" s="57"/>
      <c r="D131" s="54"/>
      <c r="E131" s="6"/>
      <c r="F131" s="19"/>
      <c r="G131" s="24"/>
      <c r="H131" s="24"/>
      <c r="I131" s="31"/>
      <c r="J131" s="31"/>
      <c r="K131" s="35"/>
    </row>
    <row r="132" spans="2:11" x14ac:dyDescent="0.25">
      <c r="C132" s="60" t="s">
        <v>188</v>
      </c>
      <c r="D132" s="55"/>
      <c r="E132" s="5"/>
      <c r="F132" s="20"/>
      <c r="G132" s="26">
        <v>6047608.2999999998</v>
      </c>
      <c r="H132" s="26">
        <v>100</v>
      </c>
      <c r="I132" s="32"/>
      <c r="J132" s="32"/>
      <c r="K132" s="36"/>
    </row>
    <row r="135" spans="2:11" x14ac:dyDescent="0.25">
      <c r="C135" s="1" t="s">
        <v>189</v>
      </c>
    </row>
    <row r="136" spans="2:11" x14ac:dyDescent="0.25">
      <c r="C136" s="37" t="s">
        <v>190</v>
      </c>
      <c r="D136" s="37"/>
      <c r="E136" s="37"/>
      <c r="F136" s="37"/>
      <c r="G136" s="37"/>
      <c r="H136" s="37"/>
      <c r="I136" s="37"/>
      <c r="J136" s="37"/>
      <c r="K136" s="37"/>
    </row>
    <row r="137" spans="2:11" x14ac:dyDescent="0.25">
      <c r="C137" s="2" t="s">
        <v>191</v>
      </c>
    </row>
    <row r="138" spans="2:11" x14ac:dyDescent="0.25">
      <c r="C138" s="2" t="s">
        <v>192</v>
      </c>
    </row>
    <row r="139" spans="2:11" x14ac:dyDescent="0.25">
      <c r="C139" s="2" t="s">
        <v>193</v>
      </c>
    </row>
    <row r="140" spans="2:11" x14ac:dyDescent="0.25">
      <c r="C140" s="2" t="s">
        <v>194</v>
      </c>
    </row>
    <row r="142" spans="2:11" x14ac:dyDescent="0.25">
      <c r="C142" s="73" t="s">
        <v>4741</v>
      </c>
      <c r="E142" s="73" t="s">
        <v>4742</v>
      </c>
      <c r="F142" s="74"/>
    </row>
    <row r="143" spans="2:11" x14ac:dyDescent="0.25">
      <c r="E143" s="2" t="s">
        <v>4756</v>
      </c>
    </row>
  </sheetData>
  <hyperlinks>
    <hyperlink ref="J2" location="'Index'!A1" display="'Index'!A1" xr:uid="{62620367-7C2C-464A-9878-890F8291AFB9}"/>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E9969-B3ED-4556-AAEA-F9C0F26B6E16}">
  <sheetPr codeName="Sheet1"/>
  <dimension ref="A1:IV88"/>
  <sheetViews>
    <sheetView showGridLines="0" zoomScale="90" zoomScaleNormal="90" workbookViewId="0">
      <pane ySplit="6" topLeftCell="A78"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1286</v>
      </c>
      <c r="J2" s="38" t="s">
        <v>4505</v>
      </c>
    </row>
    <row r="3" spans="1:54" ht="16.5" x14ac:dyDescent="0.3">
      <c r="C3" s="1" t="s">
        <v>28</v>
      </c>
      <c r="D3" s="21" t="s">
        <v>1287</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1288</v>
      </c>
      <c r="C18" s="57" t="s">
        <v>1289</v>
      </c>
      <c r="D18" s="54" t="s">
        <v>1290</v>
      </c>
      <c r="E18" s="6" t="s">
        <v>573</v>
      </c>
      <c r="F18" s="19">
        <v>16250</v>
      </c>
      <c r="G18" s="24">
        <v>16318.19</v>
      </c>
      <c r="H18" s="24">
        <v>5.22</v>
      </c>
      <c r="I18" s="31">
        <v>8.4009999999999998</v>
      </c>
      <c r="J18" s="31"/>
      <c r="K18" s="35" t="s">
        <v>566</v>
      </c>
    </row>
    <row r="19" spans="2:11" x14ac:dyDescent="0.25">
      <c r="B19" s="8" t="s">
        <v>1291</v>
      </c>
      <c r="C19" s="57" t="s">
        <v>721</v>
      </c>
      <c r="D19" s="54" t="s">
        <v>1292</v>
      </c>
      <c r="E19" s="6" t="s">
        <v>573</v>
      </c>
      <c r="F19" s="19">
        <v>10000</v>
      </c>
      <c r="G19" s="24">
        <v>9953.17</v>
      </c>
      <c r="H19" s="24">
        <v>3.18</v>
      </c>
      <c r="I19" s="31">
        <v>7.6</v>
      </c>
      <c r="J19" s="31"/>
      <c r="K19" s="35"/>
    </row>
    <row r="20" spans="2:11" x14ac:dyDescent="0.25">
      <c r="B20" s="8" t="s">
        <v>1293</v>
      </c>
      <c r="C20" s="57" t="s">
        <v>1208</v>
      </c>
      <c r="D20" s="54" t="s">
        <v>1294</v>
      </c>
      <c r="E20" s="6" t="s">
        <v>602</v>
      </c>
      <c r="F20" s="19">
        <v>7500</v>
      </c>
      <c r="G20" s="24">
        <v>7448.81</v>
      </c>
      <c r="H20" s="24">
        <v>2.38</v>
      </c>
      <c r="I20" s="31">
        <v>8.2417999999999996</v>
      </c>
      <c r="J20" s="31"/>
      <c r="K20" s="35"/>
    </row>
    <row r="21" spans="2:11" x14ac:dyDescent="0.25">
      <c r="B21" s="8" t="s">
        <v>1295</v>
      </c>
      <c r="C21" s="57" t="s">
        <v>1208</v>
      </c>
      <c r="D21" s="54" t="s">
        <v>1296</v>
      </c>
      <c r="E21" s="6" t="s">
        <v>573</v>
      </c>
      <c r="F21" s="19">
        <v>250</v>
      </c>
      <c r="G21" s="24">
        <v>2490.4699999999998</v>
      </c>
      <c r="H21" s="24">
        <v>0.8</v>
      </c>
      <c r="I21" s="31">
        <v>8.1927000000000003</v>
      </c>
      <c r="J21" s="31"/>
      <c r="K21" s="35" t="s">
        <v>566</v>
      </c>
    </row>
    <row r="22" spans="2:11" x14ac:dyDescent="0.25">
      <c r="C22" s="58" t="s">
        <v>174</v>
      </c>
      <c r="D22" s="54"/>
      <c r="E22" s="6"/>
      <c r="F22" s="19"/>
      <c r="G22" s="25">
        <v>36210.639999999999</v>
      </c>
      <c r="H22" s="25">
        <v>11.58</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9" t="s">
        <v>9</v>
      </c>
      <c r="D28" s="54"/>
      <c r="E28" s="6"/>
      <c r="F28" s="19"/>
      <c r="G28" s="24"/>
      <c r="H28" s="24"/>
      <c r="I28" s="31"/>
      <c r="J28" s="31"/>
      <c r="K28" s="35"/>
    </row>
    <row r="29" spans="2:11" x14ac:dyDescent="0.25">
      <c r="B29" s="8" t="s">
        <v>655</v>
      </c>
      <c r="C29" s="57" t="s">
        <v>656</v>
      </c>
      <c r="D29" s="54" t="s">
        <v>657</v>
      </c>
      <c r="E29" s="6" t="s">
        <v>658</v>
      </c>
      <c r="F29" s="19">
        <v>76500000</v>
      </c>
      <c r="G29" s="24">
        <v>77149.03</v>
      </c>
      <c r="H29" s="24">
        <v>24.68</v>
      </c>
      <c r="I29" s="31">
        <v>7.1748922000000004</v>
      </c>
      <c r="J29" s="31"/>
      <c r="K29" s="35"/>
    </row>
    <row r="30" spans="2:11" x14ac:dyDescent="0.25">
      <c r="B30" s="8" t="s">
        <v>723</v>
      </c>
      <c r="C30" s="57" t="s">
        <v>724</v>
      </c>
      <c r="D30" s="54" t="s">
        <v>725</v>
      </c>
      <c r="E30" s="6" t="s">
        <v>658</v>
      </c>
      <c r="F30" s="19">
        <v>43138000</v>
      </c>
      <c r="G30" s="24">
        <v>43989.5</v>
      </c>
      <c r="H30" s="24">
        <v>14.07</v>
      </c>
      <c r="I30" s="31">
        <v>7.2255035999999997</v>
      </c>
      <c r="J30" s="31"/>
      <c r="K30" s="35"/>
    </row>
    <row r="31" spans="2:11" x14ac:dyDescent="0.25">
      <c r="B31" s="8" t="s">
        <v>668</v>
      </c>
      <c r="C31" s="57" t="s">
        <v>669</v>
      </c>
      <c r="D31" s="54" t="s">
        <v>670</v>
      </c>
      <c r="E31" s="6" t="s">
        <v>658</v>
      </c>
      <c r="F31" s="19">
        <v>31500000</v>
      </c>
      <c r="G31" s="24">
        <v>31698.639999999999</v>
      </c>
      <c r="H31" s="24">
        <v>10.14</v>
      </c>
      <c r="I31" s="31">
        <v>7.1303831000000004</v>
      </c>
      <c r="J31" s="31"/>
      <c r="K31" s="35"/>
    </row>
    <row r="32" spans="2:11" x14ac:dyDescent="0.25">
      <c r="B32" s="8" t="s">
        <v>726</v>
      </c>
      <c r="C32" s="57" t="s">
        <v>727</v>
      </c>
      <c r="D32" s="54" t="s">
        <v>728</v>
      </c>
      <c r="E32" s="6" t="s">
        <v>658</v>
      </c>
      <c r="F32" s="19">
        <v>30000000</v>
      </c>
      <c r="G32" s="24">
        <v>30948.09</v>
      </c>
      <c r="H32" s="24">
        <v>9.9</v>
      </c>
      <c r="I32" s="31">
        <v>7.2256054000000001</v>
      </c>
      <c r="J32" s="31"/>
      <c r="K32" s="35"/>
    </row>
    <row r="33" spans="2:11" x14ac:dyDescent="0.25">
      <c r="B33" s="8" t="s">
        <v>662</v>
      </c>
      <c r="C33" s="57" t="s">
        <v>663</v>
      </c>
      <c r="D33" s="54" t="s">
        <v>664</v>
      </c>
      <c r="E33" s="6" t="s">
        <v>658</v>
      </c>
      <c r="F33" s="19">
        <v>26500000</v>
      </c>
      <c r="G33" s="24">
        <v>26804.94</v>
      </c>
      <c r="H33" s="24">
        <v>8.58</v>
      </c>
      <c r="I33" s="31">
        <v>7.1670048</v>
      </c>
      <c r="J33" s="31"/>
      <c r="K33" s="35"/>
    </row>
    <row r="34" spans="2:11" x14ac:dyDescent="0.25">
      <c r="B34" s="8" t="s">
        <v>659</v>
      </c>
      <c r="C34" s="57" t="s">
        <v>660</v>
      </c>
      <c r="D34" s="54" t="s">
        <v>661</v>
      </c>
      <c r="E34" s="6" t="s">
        <v>658</v>
      </c>
      <c r="F34" s="19">
        <v>25000000</v>
      </c>
      <c r="G34" s="24">
        <v>25742.85</v>
      </c>
      <c r="H34" s="24">
        <v>8.24</v>
      </c>
      <c r="I34" s="31">
        <v>7.1820050999999996</v>
      </c>
      <c r="J34" s="31"/>
      <c r="K34" s="35"/>
    </row>
    <row r="35" spans="2:11" x14ac:dyDescent="0.25">
      <c r="B35" s="8" t="s">
        <v>1297</v>
      </c>
      <c r="C35" s="57" t="s">
        <v>1298</v>
      </c>
      <c r="D35" s="54" t="s">
        <v>1299</v>
      </c>
      <c r="E35" s="6" t="s">
        <v>658</v>
      </c>
      <c r="F35" s="19">
        <v>10000000</v>
      </c>
      <c r="G35" s="24">
        <v>9621.6200000000008</v>
      </c>
      <c r="H35" s="24">
        <v>3.08</v>
      </c>
      <c r="I35" s="31">
        <v>7.2166011000000001</v>
      </c>
      <c r="J35" s="31"/>
      <c r="K35" s="35"/>
    </row>
    <row r="36" spans="2:11" x14ac:dyDescent="0.25">
      <c r="C36" s="58" t="s">
        <v>174</v>
      </c>
      <c r="D36" s="54"/>
      <c r="E36" s="6"/>
      <c r="F36" s="19"/>
      <c r="G36" s="25">
        <v>245954.67</v>
      </c>
      <c r="H36" s="25">
        <v>78.69</v>
      </c>
      <c r="I36" s="31"/>
      <c r="J36" s="31"/>
      <c r="K36" s="35"/>
    </row>
    <row r="37" spans="2:11" x14ac:dyDescent="0.25">
      <c r="C37" s="57"/>
      <c r="D37" s="54"/>
      <c r="E37" s="6"/>
      <c r="F37" s="19"/>
      <c r="G37" s="24"/>
      <c r="H37" s="24"/>
      <c r="I37" s="31"/>
      <c r="J37" s="31"/>
      <c r="K37" s="35"/>
    </row>
    <row r="38" spans="2:11" x14ac:dyDescent="0.25">
      <c r="C38" s="59" t="s">
        <v>10</v>
      </c>
      <c r="D38" s="54"/>
      <c r="E38" s="6"/>
      <c r="F38" s="19"/>
      <c r="G38" s="24"/>
      <c r="H38" s="24"/>
      <c r="I38" s="31"/>
      <c r="J38" s="31"/>
      <c r="K38" s="35"/>
    </row>
    <row r="39" spans="2:11" x14ac:dyDescent="0.25">
      <c r="B39" s="8" t="s">
        <v>1300</v>
      </c>
      <c r="C39" s="57" t="s">
        <v>1301</v>
      </c>
      <c r="D39" s="54" t="s">
        <v>1302</v>
      </c>
      <c r="E39" s="6" t="s">
        <v>658</v>
      </c>
      <c r="F39" s="19">
        <v>20000000</v>
      </c>
      <c r="G39" s="24">
        <v>20606.48</v>
      </c>
      <c r="H39" s="24">
        <v>6.59</v>
      </c>
      <c r="I39" s="31">
        <v>7.4850263000000004</v>
      </c>
      <c r="J39" s="31"/>
      <c r="K39" s="35"/>
    </row>
    <row r="40" spans="2:11" x14ac:dyDescent="0.25">
      <c r="B40" s="8" t="s">
        <v>686</v>
      </c>
      <c r="C40" s="57" t="s">
        <v>687</v>
      </c>
      <c r="D40" s="54" t="s">
        <v>688</v>
      </c>
      <c r="E40" s="6" t="s">
        <v>658</v>
      </c>
      <c r="F40" s="19">
        <v>76100</v>
      </c>
      <c r="G40" s="24">
        <v>78.319999999999993</v>
      </c>
      <c r="H40" s="24">
        <v>0.03</v>
      </c>
      <c r="I40" s="31">
        <v>7.4798945000000003</v>
      </c>
      <c r="J40" s="31"/>
      <c r="K40" s="35"/>
    </row>
    <row r="41" spans="2:11" x14ac:dyDescent="0.25">
      <c r="C41" s="58" t="s">
        <v>174</v>
      </c>
      <c r="D41" s="54"/>
      <c r="E41" s="6"/>
      <c r="F41" s="19"/>
      <c r="G41" s="25">
        <v>20684.8</v>
      </c>
      <c r="H41" s="25">
        <v>6.62</v>
      </c>
      <c r="I41" s="31"/>
      <c r="J41" s="31"/>
      <c r="K41" s="35"/>
    </row>
    <row r="42" spans="2:11" x14ac:dyDescent="0.25">
      <c r="C42" s="57"/>
      <c r="D42" s="54"/>
      <c r="E42" s="6"/>
      <c r="F42" s="19"/>
      <c r="G42" s="24"/>
      <c r="H42" s="24"/>
      <c r="I42" s="31"/>
      <c r="J42" s="31"/>
      <c r="K42" s="35"/>
    </row>
    <row r="43" spans="2:11" x14ac:dyDescent="0.25">
      <c r="C43" s="58" t="s">
        <v>11</v>
      </c>
      <c r="D43" s="54"/>
      <c r="E43" s="6"/>
      <c r="F43" s="19"/>
      <c r="G43" s="24"/>
      <c r="H43" s="24"/>
      <c r="I43" s="31"/>
      <c r="J43" s="31"/>
      <c r="K43" s="35"/>
    </row>
    <row r="44" spans="2:11" x14ac:dyDescent="0.25">
      <c r="C44" s="57"/>
      <c r="D44" s="54"/>
      <c r="E44" s="6"/>
      <c r="F44" s="19"/>
      <c r="G44" s="24"/>
      <c r="H44" s="24"/>
      <c r="I44" s="31"/>
      <c r="J44" s="31"/>
      <c r="K44" s="35"/>
    </row>
    <row r="45" spans="2:11" x14ac:dyDescent="0.25">
      <c r="C45" s="58" t="s">
        <v>13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14</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C58" s="59" t="s">
        <v>20</v>
      </c>
      <c r="D58" s="54"/>
      <c r="E58" s="6"/>
      <c r="F58" s="19"/>
      <c r="G58" s="24"/>
      <c r="H58" s="24"/>
      <c r="I58" s="31"/>
      <c r="J58" s="31"/>
      <c r="K58" s="35"/>
    </row>
    <row r="59" spans="1:11" x14ac:dyDescent="0.25">
      <c r="B59" s="8" t="s">
        <v>732</v>
      </c>
      <c r="C59" s="57" t="s">
        <v>4714</v>
      </c>
      <c r="D59" s="54" t="s">
        <v>733</v>
      </c>
      <c r="E59" s="6" t="s">
        <v>734</v>
      </c>
      <c r="F59" s="19">
        <v>7333.8019999999997</v>
      </c>
      <c r="G59" s="24">
        <v>754.53</v>
      </c>
      <c r="H59" s="24">
        <v>0.24</v>
      </c>
      <c r="I59" s="31">
        <v>6.99</v>
      </c>
      <c r="J59" s="31"/>
      <c r="K59" s="35"/>
    </row>
    <row r="60" spans="1:11" x14ac:dyDescent="0.25">
      <c r="C60" s="58" t="s">
        <v>174</v>
      </c>
      <c r="D60" s="54"/>
      <c r="E60" s="6"/>
      <c r="F60" s="19"/>
      <c r="G60" s="25">
        <v>754.53</v>
      </c>
      <c r="H60" s="25">
        <v>0.24</v>
      </c>
      <c r="I60" s="31"/>
      <c r="J60" s="31"/>
      <c r="K60" s="35"/>
    </row>
    <row r="61" spans="1:11" x14ac:dyDescent="0.25">
      <c r="C61" s="57"/>
      <c r="D61" s="54"/>
      <c r="E61" s="6"/>
      <c r="F61" s="19"/>
      <c r="G61" s="24"/>
      <c r="H61" s="24"/>
      <c r="I61" s="31"/>
      <c r="J61" s="31"/>
      <c r="K61" s="35"/>
    </row>
    <row r="62" spans="1:11" x14ac:dyDescent="0.25">
      <c r="C62" s="58" t="s">
        <v>21</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22</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C66" s="58" t="s">
        <v>23</v>
      </c>
      <c r="D66" s="54"/>
      <c r="E66" s="6"/>
      <c r="F66" s="19"/>
      <c r="G66" s="24" t="s">
        <v>2</v>
      </c>
      <c r="H66" s="24" t="s">
        <v>2</v>
      </c>
      <c r="I66" s="31"/>
      <c r="J66" s="31"/>
      <c r="K66" s="35"/>
    </row>
    <row r="67" spans="1:54" x14ac:dyDescent="0.25">
      <c r="C67" s="57"/>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185</v>
      </c>
      <c r="C69" s="57" t="s">
        <v>186</v>
      </c>
      <c r="D69" s="54"/>
      <c r="E69" s="6"/>
      <c r="F69" s="19"/>
      <c r="G69" s="24">
        <v>3605.44</v>
      </c>
      <c r="H69" s="24">
        <v>1.1499999999999999</v>
      </c>
      <c r="I69" s="31"/>
      <c r="J69" s="31"/>
      <c r="K69" s="35"/>
    </row>
    <row r="70" spans="1:54" x14ac:dyDescent="0.25">
      <c r="C70" s="58" t="s">
        <v>174</v>
      </c>
      <c r="D70" s="54"/>
      <c r="E70" s="6"/>
      <c r="F70" s="19"/>
      <c r="G70" s="25">
        <v>3605.44</v>
      </c>
      <c r="H70" s="25">
        <v>1.1499999999999999</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4707</v>
      </c>
      <c r="D73" s="54"/>
      <c r="E73" s="6"/>
      <c r="F73" s="19"/>
      <c r="G73" s="24" t="s">
        <v>2</v>
      </c>
      <c r="H73" s="24" t="s">
        <v>2</v>
      </c>
      <c r="I73" s="31"/>
      <c r="J73" s="31"/>
      <c r="K73" s="35"/>
      <c r="L73" s="3"/>
      <c r="AI73" s="3"/>
      <c r="AV73" s="3"/>
      <c r="AX73" s="3"/>
      <c r="BB73" s="3"/>
    </row>
    <row r="74" spans="1:54" x14ac:dyDescent="0.25">
      <c r="B74" s="8"/>
      <c r="C74" s="57" t="s">
        <v>187</v>
      </c>
      <c r="D74" s="54"/>
      <c r="E74" s="6"/>
      <c r="F74" s="19"/>
      <c r="G74" s="24">
        <v>5372.87</v>
      </c>
      <c r="H74" s="24">
        <v>1.72</v>
      </c>
      <c r="I74" s="31"/>
      <c r="J74" s="31"/>
      <c r="K74" s="35"/>
    </row>
    <row r="75" spans="1:54" x14ac:dyDescent="0.25">
      <c r="C75" s="58" t="s">
        <v>174</v>
      </c>
      <c r="D75" s="54"/>
      <c r="E75" s="6"/>
      <c r="F75" s="19"/>
      <c r="G75" s="25">
        <v>5372.87</v>
      </c>
      <c r="H75" s="25">
        <v>1.72</v>
      </c>
      <c r="I75" s="31"/>
      <c r="J75" s="31"/>
      <c r="K75" s="35"/>
    </row>
    <row r="76" spans="1:54" x14ac:dyDescent="0.25">
      <c r="C76" s="57"/>
      <c r="D76" s="54"/>
      <c r="E76" s="6"/>
      <c r="F76" s="19"/>
      <c r="G76" s="24"/>
      <c r="H76" s="24"/>
      <c r="I76" s="31"/>
      <c r="J76" s="31"/>
      <c r="K76" s="35"/>
    </row>
    <row r="77" spans="1:54" x14ac:dyDescent="0.25">
      <c r="C77" s="60" t="s">
        <v>188</v>
      </c>
      <c r="D77" s="55"/>
      <c r="E77" s="5"/>
      <c r="F77" s="20"/>
      <c r="G77" s="26">
        <v>312582.95</v>
      </c>
      <c r="H77" s="26">
        <v>100</v>
      </c>
      <c r="I77" s="32"/>
      <c r="J77" s="32"/>
      <c r="K77" s="36"/>
    </row>
    <row r="80" spans="1:54" x14ac:dyDescent="0.25">
      <c r="C80" s="1" t="s">
        <v>189</v>
      </c>
    </row>
    <row r="81" spans="3:11" x14ac:dyDescent="0.25">
      <c r="C81" s="37" t="s">
        <v>190</v>
      </c>
      <c r="D81" s="37"/>
      <c r="E81" s="37"/>
      <c r="F81" s="37"/>
      <c r="G81" s="37"/>
      <c r="H81" s="37"/>
      <c r="I81" s="37"/>
      <c r="J81" s="37"/>
      <c r="K81" s="37"/>
    </row>
    <row r="82" spans="3:11" x14ac:dyDescent="0.25">
      <c r="C82" s="2" t="s">
        <v>191</v>
      </c>
    </row>
    <row r="83" spans="3:11" x14ac:dyDescent="0.25">
      <c r="C83" s="2" t="s">
        <v>192</v>
      </c>
    </row>
    <row r="84" spans="3:11" x14ac:dyDescent="0.25">
      <c r="C84" s="2" t="s">
        <v>193</v>
      </c>
    </row>
    <row r="85" spans="3:11" x14ac:dyDescent="0.25">
      <c r="C85" s="2" t="s">
        <v>194</v>
      </c>
    </row>
    <row r="87" spans="3:11" x14ac:dyDescent="0.25">
      <c r="C87" s="73" t="s">
        <v>4741</v>
      </c>
      <c r="E87" s="73" t="s">
        <v>4742</v>
      </c>
      <c r="F87" s="74"/>
    </row>
    <row r="88" spans="3:11" x14ac:dyDescent="0.25">
      <c r="E88" s="2" t="s">
        <v>4757</v>
      </c>
    </row>
  </sheetData>
  <hyperlinks>
    <hyperlink ref="J2" location="'Index'!A1" display="'Index'!A1" xr:uid="{8F1110BB-6CCD-4D3D-95BD-8B026F2CE8D7}"/>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1D6B-4BB4-4216-B245-3F209FC78BC0}">
  <sheetPr codeName="Sheet1"/>
  <dimension ref="A1:IV169"/>
  <sheetViews>
    <sheetView showGridLines="0" zoomScale="90" zoomScaleNormal="90" workbookViewId="0">
      <pane ySplit="6" topLeftCell="A16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1303</v>
      </c>
      <c r="J2" s="38" t="s">
        <v>4505</v>
      </c>
    </row>
    <row r="3" spans="1:54" ht="16.5" x14ac:dyDescent="0.3">
      <c r="C3" s="1" t="s">
        <v>28</v>
      </c>
      <c r="D3" s="21" t="s">
        <v>1304</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1305</v>
      </c>
      <c r="C24" s="57" t="s">
        <v>1306</v>
      </c>
      <c r="D24" s="54" t="s">
        <v>1307</v>
      </c>
      <c r="E24" s="6" t="s">
        <v>658</v>
      </c>
      <c r="F24" s="19">
        <v>8310000</v>
      </c>
      <c r="G24" s="24">
        <v>8273.5400000000009</v>
      </c>
      <c r="H24" s="24">
        <v>0.28999999999999998</v>
      </c>
      <c r="I24" s="31">
        <v>7.2647500000000003</v>
      </c>
      <c r="J24" s="31"/>
      <c r="K24" s="35"/>
    </row>
    <row r="25" spans="1:11" x14ac:dyDescent="0.25">
      <c r="C25" s="58" t="s">
        <v>174</v>
      </c>
      <c r="D25" s="54"/>
      <c r="E25" s="6"/>
      <c r="F25" s="19"/>
      <c r="G25" s="25">
        <v>8273.5400000000009</v>
      </c>
      <c r="H25" s="25">
        <v>0.28999999999999998</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1308</v>
      </c>
      <c r="C28" s="57" t="s">
        <v>1309</v>
      </c>
      <c r="D28" s="54" t="s">
        <v>1310</v>
      </c>
      <c r="E28" s="6" t="s">
        <v>658</v>
      </c>
      <c r="F28" s="19">
        <v>78500000</v>
      </c>
      <c r="G28" s="24">
        <v>78631.88</v>
      </c>
      <c r="H28" s="24">
        <v>2.77</v>
      </c>
      <c r="I28" s="31">
        <v>7.2349836999999999</v>
      </c>
      <c r="J28" s="31"/>
      <c r="K28" s="35"/>
    </row>
    <row r="29" spans="1:11" x14ac:dyDescent="0.25">
      <c r="B29" s="8" t="s">
        <v>1311</v>
      </c>
      <c r="C29" s="57" t="s">
        <v>1312</v>
      </c>
      <c r="D29" s="54" t="s">
        <v>1313</v>
      </c>
      <c r="E29" s="6" t="s">
        <v>658</v>
      </c>
      <c r="F29" s="19">
        <v>49338700</v>
      </c>
      <c r="G29" s="24">
        <v>49459.14</v>
      </c>
      <c r="H29" s="24">
        <v>1.74</v>
      </c>
      <c r="I29" s="31">
        <v>7.2527916000000001</v>
      </c>
      <c r="J29" s="31"/>
      <c r="K29" s="35"/>
    </row>
    <row r="30" spans="1:11" x14ac:dyDescent="0.25">
      <c r="B30" s="8" t="s">
        <v>1314</v>
      </c>
      <c r="C30" s="57" t="s">
        <v>1315</v>
      </c>
      <c r="D30" s="54" t="s">
        <v>1316</v>
      </c>
      <c r="E30" s="6" t="s">
        <v>658</v>
      </c>
      <c r="F30" s="19">
        <v>40000000</v>
      </c>
      <c r="G30" s="24">
        <v>40257.760000000002</v>
      </c>
      <c r="H30" s="24">
        <v>1.42</v>
      </c>
      <c r="I30" s="31">
        <v>7.25413</v>
      </c>
      <c r="J30" s="31"/>
      <c r="K30" s="35"/>
    </row>
    <row r="31" spans="1:11" x14ac:dyDescent="0.25">
      <c r="B31" s="8" t="s">
        <v>1317</v>
      </c>
      <c r="C31" s="57" t="s">
        <v>1318</v>
      </c>
      <c r="D31" s="54" t="s">
        <v>1319</v>
      </c>
      <c r="E31" s="6" t="s">
        <v>658</v>
      </c>
      <c r="F31" s="19">
        <v>38000000</v>
      </c>
      <c r="G31" s="24">
        <v>38045.83</v>
      </c>
      <c r="H31" s="24">
        <v>1.34</v>
      </c>
      <c r="I31" s="31">
        <v>6.8174000000000001</v>
      </c>
      <c r="J31" s="31"/>
      <c r="K31" s="35"/>
    </row>
    <row r="32" spans="1:11" x14ac:dyDescent="0.25">
      <c r="B32" s="8" t="s">
        <v>1320</v>
      </c>
      <c r="C32" s="57" t="s">
        <v>1321</v>
      </c>
      <c r="D32" s="54" t="s">
        <v>1322</v>
      </c>
      <c r="E32" s="6" t="s">
        <v>658</v>
      </c>
      <c r="F32" s="19">
        <v>10000000</v>
      </c>
      <c r="G32" s="24">
        <v>10082.950000000001</v>
      </c>
      <c r="H32" s="24">
        <v>0.36</v>
      </c>
      <c r="I32" s="31">
        <v>7.2933405000000002</v>
      </c>
      <c r="J32" s="31"/>
      <c r="K32" s="35"/>
    </row>
    <row r="33" spans="1:11" x14ac:dyDescent="0.25">
      <c r="B33" s="8" t="s">
        <v>1323</v>
      </c>
      <c r="C33" s="57" t="s">
        <v>1324</v>
      </c>
      <c r="D33" s="54" t="s">
        <v>1325</v>
      </c>
      <c r="E33" s="6" t="s">
        <v>658</v>
      </c>
      <c r="F33" s="19">
        <v>10000000</v>
      </c>
      <c r="G33" s="24">
        <v>10059.780000000001</v>
      </c>
      <c r="H33" s="24">
        <v>0.35</v>
      </c>
      <c r="I33" s="31">
        <v>7.2829905000000004</v>
      </c>
      <c r="J33" s="31"/>
      <c r="K33" s="35"/>
    </row>
    <row r="34" spans="1:11" x14ac:dyDescent="0.25">
      <c r="B34" s="8" t="s">
        <v>1326</v>
      </c>
      <c r="C34" s="57" t="s">
        <v>1327</v>
      </c>
      <c r="D34" s="54" t="s">
        <v>1328</v>
      </c>
      <c r="E34" s="6" t="s">
        <v>658</v>
      </c>
      <c r="F34" s="19">
        <v>10000000</v>
      </c>
      <c r="G34" s="24">
        <v>9928.26</v>
      </c>
      <c r="H34" s="24">
        <v>0.35</v>
      </c>
      <c r="I34" s="31">
        <v>7.1828279000000004</v>
      </c>
      <c r="J34" s="31"/>
      <c r="K34" s="35"/>
    </row>
    <row r="35" spans="1:11" x14ac:dyDescent="0.25">
      <c r="B35" s="8" t="s">
        <v>1329</v>
      </c>
      <c r="C35" s="57" t="s">
        <v>1330</v>
      </c>
      <c r="D35" s="54" t="s">
        <v>1331</v>
      </c>
      <c r="E35" s="6" t="s">
        <v>658</v>
      </c>
      <c r="F35" s="19">
        <v>9000000</v>
      </c>
      <c r="G35" s="24">
        <v>9055.98</v>
      </c>
      <c r="H35" s="24">
        <v>0.32</v>
      </c>
      <c r="I35" s="31">
        <v>7.2476642</v>
      </c>
      <c r="J35" s="31"/>
      <c r="K35" s="35"/>
    </row>
    <row r="36" spans="1:11" x14ac:dyDescent="0.25">
      <c r="B36" s="8" t="s">
        <v>1332</v>
      </c>
      <c r="C36" s="57" t="s">
        <v>1333</v>
      </c>
      <c r="D36" s="54" t="s">
        <v>1334</v>
      </c>
      <c r="E36" s="6" t="s">
        <v>658</v>
      </c>
      <c r="F36" s="19">
        <v>5000000</v>
      </c>
      <c r="G36" s="24">
        <v>5025.8100000000004</v>
      </c>
      <c r="H36" s="24">
        <v>0.18</v>
      </c>
      <c r="I36" s="31">
        <v>7.2699907000000001</v>
      </c>
      <c r="J36" s="31"/>
      <c r="K36" s="35"/>
    </row>
    <row r="37" spans="1:11" x14ac:dyDescent="0.25">
      <c r="B37" s="8" t="s">
        <v>1335</v>
      </c>
      <c r="C37" s="57" t="s">
        <v>1336</v>
      </c>
      <c r="D37" s="54" t="s">
        <v>1337</v>
      </c>
      <c r="E37" s="6" t="s">
        <v>658</v>
      </c>
      <c r="F37" s="19">
        <v>5000000</v>
      </c>
      <c r="G37" s="24">
        <v>5025.79</v>
      </c>
      <c r="H37" s="24">
        <v>0.18</v>
      </c>
      <c r="I37" s="31">
        <v>7.2596407000000003</v>
      </c>
      <c r="J37" s="31"/>
      <c r="K37" s="35"/>
    </row>
    <row r="38" spans="1:11" x14ac:dyDescent="0.25">
      <c r="B38" s="8" t="s">
        <v>1338</v>
      </c>
      <c r="C38" s="57" t="s">
        <v>1339</v>
      </c>
      <c r="D38" s="54" t="s">
        <v>1340</v>
      </c>
      <c r="E38" s="6" t="s">
        <v>658</v>
      </c>
      <c r="F38" s="19">
        <v>4500000</v>
      </c>
      <c r="G38" s="24">
        <v>4523.17</v>
      </c>
      <c r="H38" s="24">
        <v>0.16</v>
      </c>
      <c r="I38" s="31">
        <v>7.2519030999999998</v>
      </c>
      <c r="J38" s="31"/>
      <c r="K38" s="35"/>
    </row>
    <row r="39" spans="1:11" x14ac:dyDescent="0.25">
      <c r="B39" s="8" t="s">
        <v>1341</v>
      </c>
      <c r="C39" s="57" t="s">
        <v>1342</v>
      </c>
      <c r="D39" s="54" t="s">
        <v>1343</v>
      </c>
      <c r="E39" s="6" t="s">
        <v>658</v>
      </c>
      <c r="F39" s="19">
        <v>1500000</v>
      </c>
      <c r="G39" s="24">
        <v>1507.68</v>
      </c>
      <c r="H39" s="24">
        <v>0.05</v>
      </c>
      <c r="I39" s="31">
        <v>7.2577553000000004</v>
      </c>
      <c r="J39" s="31"/>
      <c r="K39" s="35"/>
    </row>
    <row r="40" spans="1:11" x14ac:dyDescent="0.25">
      <c r="C40" s="58" t="s">
        <v>174</v>
      </c>
      <c r="D40" s="54"/>
      <c r="E40" s="6"/>
      <c r="F40" s="19"/>
      <c r="G40" s="25">
        <v>261604.03</v>
      </c>
      <c r="H40" s="25">
        <v>9.2200000000000006</v>
      </c>
      <c r="I40" s="31"/>
      <c r="J40" s="31"/>
      <c r="K40" s="35"/>
    </row>
    <row r="41" spans="1:11" x14ac:dyDescent="0.25">
      <c r="C41" s="57"/>
      <c r="D41" s="54"/>
      <c r="E41" s="6"/>
      <c r="F41" s="19"/>
      <c r="G41" s="24"/>
      <c r="H41" s="24"/>
      <c r="I41" s="31"/>
      <c r="J41" s="31"/>
      <c r="K41" s="35"/>
    </row>
    <row r="42" spans="1:11" x14ac:dyDescent="0.25">
      <c r="A42" s="10"/>
      <c r="B42" s="28"/>
      <c r="C42" s="58" t="s">
        <v>11</v>
      </c>
      <c r="D42" s="54"/>
      <c r="E42" s="6"/>
      <c r="F42" s="19"/>
      <c r="G42" s="24"/>
      <c r="H42" s="24"/>
      <c r="I42" s="31"/>
      <c r="J42" s="31"/>
      <c r="K42" s="35"/>
    </row>
    <row r="43" spans="1:11" x14ac:dyDescent="0.25">
      <c r="C43" s="59" t="s">
        <v>13</v>
      </c>
      <c r="D43" s="54"/>
      <c r="E43" s="6"/>
      <c r="F43" s="19"/>
      <c r="G43" s="24"/>
      <c r="H43" s="24"/>
      <c r="I43" s="31"/>
      <c r="J43" s="31"/>
      <c r="K43" s="35"/>
    </row>
    <row r="44" spans="1:11" x14ac:dyDescent="0.25">
      <c r="B44" s="8" t="s">
        <v>1344</v>
      </c>
      <c r="C44" s="57" t="s">
        <v>76</v>
      </c>
      <c r="D44" s="54" t="s">
        <v>1345</v>
      </c>
      <c r="E44" s="6" t="s">
        <v>1125</v>
      </c>
      <c r="F44" s="19">
        <v>12000</v>
      </c>
      <c r="G44" s="24">
        <v>58437.599999999999</v>
      </c>
      <c r="H44" s="24">
        <v>2.06</v>
      </c>
      <c r="I44" s="31">
        <v>8.0650999999999993</v>
      </c>
      <c r="J44" s="31"/>
      <c r="K44" s="35" t="s">
        <v>566</v>
      </c>
    </row>
    <row r="45" spans="1:11" x14ac:dyDescent="0.25">
      <c r="B45" s="8" t="s">
        <v>1346</v>
      </c>
      <c r="C45" s="57" t="s">
        <v>1347</v>
      </c>
      <c r="D45" s="54" t="s">
        <v>1348</v>
      </c>
      <c r="E45" s="6" t="s">
        <v>1125</v>
      </c>
      <c r="F45" s="19">
        <v>12000</v>
      </c>
      <c r="G45" s="24">
        <v>57469.8</v>
      </c>
      <c r="H45" s="24">
        <v>2.0299999999999998</v>
      </c>
      <c r="I45" s="31">
        <v>8.0350000000000001</v>
      </c>
      <c r="J45" s="31"/>
      <c r="K45" s="35" t="s">
        <v>566</v>
      </c>
    </row>
    <row r="46" spans="1:11" x14ac:dyDescent="0.25">
      <c r="B46" s="8" t="s">
        <v>1349</v>
      </c>
      <c r="C46" s="57" t="s">
        <v>563</v>
      </c>
      <c r="D46" s="54" t="s">
        <v>1350</v>
      </c>
      <c r="E46" s="6" t="s">
        <v>1125</v>
      </c>
      <c r="F46" s="19">
        <v>10000</v>
      </c>
      <c r="G46" s="24">
        <v>47402.1</v>
      </c>
      <c r="H46" s="24">
        <v>1.67</v>
      </c>
      <c r="I46" s="31">
        <v>8.3350000000000009</v>
      </c>
      <c r="J46" s="31"/>
      <c r="K46" s="35" t="s">
        <v>566</v>
      </c>
    </row>
    <row r="47" spans="1:11" x14ac:dyDescent="0.25">
      <c r="B47" s="8" t="s">
        <v>1351</v>
      </c>
      <c r="C47" s="57" t="s">
        <v>1352</v>
      </c>
      <c r="D47" s="54" t="s">
        <v>1353</v>
      </c>
      <c r="E47" s="6" t="s">
        <v>1125</v>
      </c>
      <c r="F47" s="19">
        <v>7000</v>
      </c>
      <c r="G47" s="24">
        <v>33280.17</v>
      </c>
      <c r="H47" s="24">
        <v>1.17</v>
      </c>
      <c r="I47" s="31">
        <v>7.4850000000000003</v>
      </c>
      <c r="J47" s="31"/>
      <c r="K47" s="35" t="s">
        <v>566</v>
      </c>
    </row>
    <row r="48" spans="1:11" x14ac:dyDescent="0.25">
      <c r="B48" s="8" t="s">
        <v>1354</v>
      </c>
      <c r="C48" s="57" t="s">
        <v>1355</v>
      </c>
      <c r="D48" s="54" t="s">
        <v>1356</v>
      </c>
      <c r="E48" s="6" t="s">
        <v>1125</v>
      </c>
      <c r="F48" s="19">
        <v>6000</v>
      </c>
      <c r="G48" s="24">
        <v>29097.66</v>
      </c>
      <c r="H48" s="24">
        <v>1.03</v>
      </c>
      <c r="I48" s="31">
        <v>7.6999000000000004</v>
      </c>
      <c r="J48" s="31"/>
      <c r="K48" s="35"/>
    </row>
    <row r="49" spans="2:11" x14ac:dyDescent="0.25">
      <c r="B49" s="8" t="s">
        <v>1357</v>
      </c>
      <c r="C49" s="57" t="s">
        <v>1200</v>
      </c>
      <c r="D49" s="54" t="s">
        <v>1358</v>
      </c>
      <c r="E49" s="6" t="s">
        <v>1125</v>
      </c>
      <c r="F49" s="19">
        <v>6000</v>
      </c>
      <c r="G49" s="24">
        <v>28975.05</v>
      </c>
      <c r="H49" s="24">
        <v>1.02</v>
      </c>
      <c r="I49" s="31">
        <v>7.97</v>
      </c>
      <c r="J49" s="31"/>
      <c r="K49" s="35" t="s">
        <v>566</v>
      </c>
    </row>
    <row r="50" spans="2:11" x14ac:dyDescent="0.25">
      <c r="B50" s="8" t="s">
        <v>1359</v>
      </c>
      <c r="C50" s="57" t="s">
        <v>1220</v>
      </c>
      <c r="D50" s="54" t="s">
        <v>1360</v>
      </c>
      <c r="E50" s="6" t="s">
        <v>1125</v>
      </c>
      <c r="F50" s="19">
        <v>6000</v>
      </c>
      <c r="G50" s="24">
        <v>28718.76</v>
      </c>
      <c r="H50" s="24">
        <v>1.01</v>
      </c>
      <c r="I50" s="31">
        <v>7.6449999999999996</v>
      </c>
      <c r="J50" s="31"/>
      <c r="K50" s="35" t="s">
        <v>566</v>
      </c>
    </row>
    <row r="51" spans="2:11" x14ac:dyDescent="0.25">
      <c r="B51" s="8" t="s">
        <v>1361</v>
      </c>
      <c r="C51" s="57" t="s">
        <v>640</v>
      </c>
      <c r="D51" s="54" t="s">
        <v>1362</v>
      </c>
      <c r="E51" s="6" t="s">
        <v>1125</v>
      </c>
      <c r="F51" s="19">
        <v>6000</v>
      </c>
      <c r="G51" s="24">
        <v>28568.07</v>
      </c>
      <c r="H51" s="24">
        <v>1.01</v>
      </c>
      <c r="I51" s="31">
        <v>7.56</v>
      </c>
      <c r="J51" s="31"/>
      <c r="K51" s="35" t="s">
        <v>566</v>
      </c>
    </row>
    <row r="52" spans="2:11" x14ac:dyDescent="0.25">
      <c r="B52" s="8" t="s">
        <v>1363</v>
      </c>
      <c r="C52" s="57" t="s">
        <v>1364</v>
      </c>
      <c r="D52" s="54" t="s">
        <v>1365</v>
      </c>
      <c r="E52" s="6" t="s">
        <v>1125</v>
      </c>
      <c r="F52" s="19">
        <v>6000</v>
      </c>
      <c r="G52" s="24">
        <v>28311.03</v>
      </c>
      <c r="H52" s="24">
        <v>1</v>
      </c>
      <c r="I52" s="31">
        <v>8.7449999999999992</v>
      </c>
      <c r="J52" s="31"/>
      <c r="K52" s="35" t="s">
        <v>566</v>
      </c>
    </row>
    <row r="53" spans="2:11" x14ac:dyDescent="0.25">
      <c r="B53" s="8" t="s">
        <v>1366</v>
      </c>
      <c r="C53" s="57" t="s">
        <v>1289</v>
      </c>
      <c r="D53" s="54" t="s">
        <v>1367</v>
      </c>
      <c r="E53" s="6" t="s">
        <v>1125</v>
      </c>
      <c r="F53" s="19">
        <v>5500</v>
      </c>
      <c r="G53" s="24">
        <v>27005.91</v>
      </c>
      <c r="H53" s="24">
        <v>0.95</v>
      </c>
      <c r="I53" s="31">
        <v>7.9499000000000004</v>
      </c>
      <c r="J53" s="31"/>
      <c r="K53" s="35" t="s">
        <v>566</v>
      </c>
    </row>
    <row r="54" spans="2:11" x14ac:dyDescent="0.25">
      <c r="B54" s="8" t="s">
        <v>1368</v>
      </c>
      <c r="C54" s="57" t="s">
        <v>1369</v>
      </c>
      <c r="D54" s="54" t="s">
        <v>1370</v>
      </c>
      <c r="E54" s="6" t="s">
        <v>1125</v>
      </c>
      <c r="F54" s="19">
        <v>5000</v>
      </c>
      <c r="G54" s="24">
        <v>23794.85</v>
      </c>
      <c r="H54" s="24">
        <v>0.84</v>
      </c>
      <c r="I54" s="31">
        <v>8.3650000000000002</v>
      </c>
      <c r="J54" s="31"/>
      <c r="K54" s="35" t="s">
        <v>566</v>
      </c>
    </row>
    <row r="55" spans="2:11" x14ac:dyDescent="0.25">
      <c r="B55" s="8" t="s">
        <v>1371</v>
      </c>
      <c r="C55" s="57" t="s">
        <v>1372</v>
      </c>
      <c r="D55" s="54" t="s">
        <v>1373</v>
      </c>
      <c r="E55" s="6" t="s">
        <v>1125</v>
      </c>
      <c r="F55" s="19">
        <v>5000</v>
      </c>
      <c r="G55" s="24">
        <v>23767.98</v>
      </c>
      <c r="H55" s="24">
        <v>0.84</v>
      </c>
      <c r="I55" s="31">
        <v>8.6000999999999994</v>
      </c>
      <c r="J55" s="31"/>
      <c r="K55" s="35" t="s">
        <v>566</v>
      </c>
    </row>
    <row r="56" spans="2:11" x14ac:dyDescent="0.25">
      <c r="B56" s="8" t="s">
        <v>1374</v>
      </c>
      <c r="C56" s="57" t="s">
        <v>1372</v>
      </c>
      <c r="D56" s="54" t="s">
        <v>1375</v>
      </c>
      <c r="E56" s="6" t="s">
        <v>1125</v>
      </c>
      <c r="F56" s="19">
        <v>5000</v>
      </c>
      <c r="G56" s="24">
        <v>23672.53</v>
      </c>
      <c r="H56" s="24">
        <v>0.83</v>
      </c>
      <c r="I56" s="31">
        <v>8.6</v>
      </c>
      <c r="J56" s="31"/>
      <c r="K56" s="35" t="s">
        <v>566</v>
      </c>
    </row>
    <row r="57" spans="2:11" x14ac:dyDescent="0.25">
      <c r="B57" s="8" t="s">
        <v>1376</v>
      </c>
      <c r="C57" s="57" t="s">
        <v>202</v>
      </c>
      <c r="D57" s="54" t="s">
        <v>1377</v>
      </c>
      <c r="E57" s="6" t="s">
        <v>1125</v>
      </c>
      <c r="F57" s="19">
        <v>5000</v>
      </c>
      <c r="G57" s="24">
        <v>23637.33</v>
      </c>
      <c r="H57" s="24">
        <v>0.83</v>
      </c>
      <c r="I57" s="31">
        <v>8.35</v>
      </c>
      <c r="J57" s="31"/>
      <c r="K57" s="35" t="s">
        <v>566</v>
      </c>
    </row>
    <row r="58" spans="2:11" x14ac:dyDescent="0.25">
      <c r="B58" s="8" t="s">
        <v>1378</v>
      </c>
      <c r="C58" s="57" t="s">
        <v>202</v>
      </c>
      <c r="D58" s="54" t="s">
        <v>1379</v>
      </c>
      <c r="E58" s="6" t="s">
        <v>1125</v>
      </c>
      <c r="F58" s="19">
        <v>5000</v>
      </c>
      <c r="G58" s="24">
        <v>23622</v>
      </c>
      <c r="H58" s="24">
        <v>0.83</v>
      </c>
      <c r="I58" s="31">
        <v>8.35</v>
      </c>
      <c r="J58" s="31"/>
      <c r="K58" s="35" t="s">
        <v>566</v>
      </c>
    </row>
    <row r="59" spans="2:11" x14ac:dyDescent="0.25">
      <c r="B59" s="8" t="s">
        <v>1380</v>
      </c>
      <c r="C59" s="57" t="s">
        <v>1134</v>
      </c>
      <c r="D59" s="54" t="s">
        <v>1381</v>
      </c>
      <c r="E59" s="6" t="s">
        <v>1125</v>
      </c>
      <c r="F59" s="19">
        <v>4000</v>
      </c>
      <c r="G59" s="24">
        <v>18886.46</v>
      </c>
      <c r="H59" s="24">
        <v>0.67</v>
      </c>
      <c r="I59" s="31">
        <v>8.06</v>
      </c>
      <c r="J59" s="31"/>
      <c r="K59" s="35" t="s">
        <v>566</v>
      </c>
    </row>
    <row r="60" spans="2:11" x14ac:dyDescent="0.25">
      <c r="B60" s="8" t="s">
        <v>1382</v>
      </c>
      <c r="C60" s="57" t="s">
        <v>202</v>
      </c>
      <c r="D60" s="54" t="s">
        <v>1383</v>
      </c>
      <c r="E60" s="6" t="s">
        <v>1125</v>
      </c>
      <c r="F60" s="19">
        <v>3500</v>
      </c>
      <c r="G60" s="24">
        <v>16517.55</v>
      </c>
      <c r="H60" s="24">
        <v>0.57999999999999996</v>
      </c>
      <c r="I60" s="31">
        <v>8.35</v>
      </c>
      <c r="J60" s="31"/>
      <c r="K60" s="35" t="s">
        <v>566</v>
      </c>
    </row>
    <row r="61" spans="2:11" x14ac:dyDescent="0.25">
      <c r="B61" s="8" t="s">
        <v>1384</v>
      </c>
      <c r="C61" s="57" t="s">
        <v>1385</v>
      </c>
      <c r="D61" s="54" t="s">
        <v>1386</v>
      </c>
      <c r="E61" s="6" t="s">
        <v>1125</v>
      </c>
      <c r="F61" s="19">
        <v>3000</v>
      </c>
      <c r="G61" s="24">
        <v>14825.63</v>
      </c>
      <c r="H61" s="24">
        <v>0.52</v>
      </c>
      <c r="I61" s="31">
        <v>8.1000999999999994</v>
      </c>
      <c r="J61" s="31"/>
      <c r="K61" s="35" t="s">
        <v>566</v>
      </c>
    </row>
    <row r="62" spans="2:11" x14ac:dyDescent="0.25">
      <c r="B62" s="8" t="s">
        <v>1387</v>
      </c>
      <c r="C62" s="57" t="s">
        <v>1372</v>
      </c>
      <c r="D62" s="54" t="s">
        <v>1388</v>
      </c>
      <c r="E62" s="6" t="s">
        <v>1125</v>
      </c>
      <c r="F62" s="19">
        <v>3000</v>
      </c>
      <c r="G62" s="24">
        <v>14194.02</v>
      </c>
      <c r="H62" s="24">
        <v>0.5</v>
      </c>
      <c r="I62" s="31">
        <v>8.6</v>
      </c>
      <c r="J62" s="31"/>
      <c r="K62" s="35" t="s">
        <v>566</v>
      </c>
    </row>
    <row r="63" spans="2:11" x14ac:dyDescent="0.25">
      <c r="B63" s="8" t="s">
        <v>1389</v>
      </c>
      <c r="C63" s="57" t="s">
        <v>1134</v>
      </c>
      <c r="D63" s="54" t="s">
        <v>1390</v>
      </c>
      <c r="E63" s="6" t="s">
        <v>1125</v>
      </c>
      <c r="F63" s="19">
        <v>2000</v>
      </c>
      <c r="G63" s="24">
        <v>9564.9</v>
      </c>
      <c r="H63" s="24">
        <v>0.34</v>
      </c>
      <c r="I63" s="31">
        <v>8.06</v>
      </c>
      <c r="J63" s="31"/>
      <c r="K63" s="35" t="s">
        <v>566</v>
      </c>
    </row>
    <row r="64" spans="2:11" x14ac:dyDescent="0.25">
      <c r="B64" s="8" t="s">
        <v>1391</v>
      </c>
      <c r="C64" s="57" t="s">
        <v>1087</v>
      </c>
      <c r="D64" s="54" t="s">
        <v>1392</v>
      </c>
      <c r="E64" s="6" t="s">
        <v>1125</v>
      </c>
      <c r="F64" s="19">
        <v>2000</v>
      </c>
      <c r="G64" s="24">
        <v>9533.81</v>
      </c>
      <c r="H64" s="24">
        <v>0.34</v>
      </c>
      <c r="I64" s="31">
        <v>7.5949999999999998</v>
      </c>
      <c r="J64" s="31"/>
      <c r="K64" s="35" t="s">
        <v>566</v>
      </c>
    </row>
    <row r="65" spans="2:11" x14ac:dyDescent="0.25">
      <c r="B65" s="8" t="s">
        <v>1393</v>
      </c>
      <c r="C65" s="57" t="s">
        <v>1033</v>
      </c>
      <c r="D65" s="54" t="s">
        <v>1394</v>
      </c>
      <c r="E65" s="6" t="s">
        <v>1238</v>
      </c>
      <c r="F65" s="19">
        <v>2000</v>
      </c>
      <c r="G65" s="24">
        <v>9520.86</v>
      </c>
      <c r="H65" s="24">
        <v>0.34</v>
      </c>
      <c r="I65" s="31">
        <v>7.85</v>
      </c>
      <c r="J65" s="31"/>
      <c r="K65" s="35" t="s">
        <v>566</v>
      </c>
    </row>
    <row r="66" spans="2:11" x14ac:dyDescent="0.25">
      <c r="B66" s="8" t="s">
        <v>1395</v>
      </c>
      <c r="C66" s="57" t="s">
        <v>1396</v>
      </c>
      <c r="D66" s="54" t="s">
        <v>1397</v>
      </c>
      <c r="E66" s="6" t="s">
        <v>1125</v>
      </c>
      <c r="F66" s="19">
        <v>2000</v>
      </c>
      <c r="G66" s="24">
        <v>9430.56</v>
      </c>
      <c r="H66" s="24">
        <v>0.33</v>
      </c>
      <c r="I66" s="31">
        <v>8.3801000000000005</v>
      </c>
      <c r="J66" s="31"/>
      <c r="K66" s="35" t="s">
        <v>566</v>
      </c>
    </row>
    <row r="67" spans="2:11" x14ac:dyDescent="0.25">
      <c r="B67" s="8" t="s">
        <v>1398</v>
      </c>
      <c r="C67" s="57" t="s">
        <v>1364</v>
      </c>
      <c r="D67" s="54" t="s">
        <v>1399</v>
      </c>
      <c r="E67" s="6" t="s">
        <v>1125</v>
      </c>
      <c r="F67" s="19">
        <v>2000</v>
      </c>
      <c r="G67" s="24">
        <v>9424.23</v>
      </c>
      <c r="H67" s="24">
        <v>0.33</v>
      </c>
      <c r="I67" s="31">
        <v>8.7449999999999992</v>
      </c>
      <c r="J67" s="31"/>
      <c r="K67" s="35" t="s">
        <v>566</v>
      </c>
    </row>
    <row r="68" spans="2:11" x14ac:dyDescent="0.25">
      <c r="B68" s="8" t="s">
        <v>1400</v>
      </c>
      <c r="C68" s="57" t="s">
        <v>1401</v>
      </c>
      <c r="D68" s="54" t="s">
        <v>1402</v>
      </c>
      <c r="E68" s="6" t="s">
        <v>1125</v>
      </c>
      <c r="F68" s="19">
        <v>2000</v>
      </c>
      <c r="G68" s="24">
        <v>9203.36</v>
      </c>
      <c r="H68" s="24">
        <v>0.32</v>
      </c>
      <c r="I68" s="31">
        <v>8.8498999999999999</v>
      </c>
      <c r="J68" s="31"/>
      <c r="K68" s="35" t="s">
        <v>566</v>
      </c>
    </row>
    <row r="69" spans="2:11" x14ac:dyDescent="0.25">
      <c r="B69" s="8" t="s">
        <v>1403</v>
      </c>
      <c r="C69" s="57" t="s">
        <v>76</v>
      </c>
      <c r="D69" s="54" t="s">
        <v>1404</v>
      </c>
      <c r="E69" s="6" t="s">
        <v>1125</v>
      </c>
      <c r="F69" s="19">
        <v>1000</v>
      </c>
      <c r="G69" s="24">
        <v>4877.1499999999996</v>
      </c>
      <c r="H69" s="24">
        <v>0.17</v>
      </c>
      <c r="I69" s="31">
        <v>8.0649999999999995</v>
      </c>
      <c r="J69" s="31"/>
      <c r="K69" s="35" t="s">
        <v>566</v>
      </c>
    </row>
    <row r="70" spans="2:11" x14ac:dyDescent="0.25">
      <c r="B70" s="8" t="s">
        <v>1405</v>
      </c>
      <c r="C70" s="57" t="s">
        <v>984</v>
      </c>
      <c r="D70" s="54" t="s">
        <v>1406</v>
      </c>
      <c r="E70" s="6" t="s">
        <v>1125</v>
      </c>
      <c r="F70" s="19">
        <v>500</v>
      </c>
      <c r="G70" s="24">
        <v>2461.0100000000002</v>
      </c>
      <c r="H70" s="24">
        <v>0.09</v>
      </c>
      <c r="I70" s="31">
        <v>7.1398999999999999</v>
      </c>
      <c r="J70" s="31"/>
      <c r="K70" s="35" t="s">
        <v>566</v>
      </c>
    </row>
    <row r="71" spans="2:11" x14ac:dyDescent="0.25">
      <c r="C71" s="58" t="s">
        <v>174</v>
      </c>
      <c r="D71" s="54"/>
      <c r="E71" s="6"/>
      <c r="F71" s="19"/>
      <c r="G71" s="25">
        <v>614200.38</v>
      </c>
      <c r="H71" s="25">
        <v>21.65</v>
      </c>
      <c r="I71" s="31"/>
      <c r="J71" s="31"/>
      <c r="K71" s="35"/>
    </row>
    <row r="72" spans="2:11" x14ac:dyDescent="0.25">
      <c r="C72" s="57"/>
      <c r="D72" s="54"/>
      <c r="E72" s="6"/>
      <c r="F72" s="19"/>
      <c r="G72" s="24"/>
      <c r="H72" s="24"/>
      <c r="I72" s="31"/>
      <c r="J72" s="31"/>
      <c r="K72" s="35"/>
    </row>
    <row r="73" spans="2:11" x14ac:dyDescent="0.25">
      <c r="C73" s="59" t="s">
        <v>14</v>
      </c>
      <c r="D73" s="54"/>
      <c r="E73" s="6"/>
      <c r="F73" s="19"/>
      <c r="G73" s="24"/>
      <c r="H73" s="24"/>
      <c r="I73" s="31"/>
      <c r="J73" s="31"/>
      <c r="K73" s="35"/>
    </row>
    <row r="74" spans="2:11" x14ac:dyDescent="0.25">
      <c r="B74" s="8" t="s">
        <v>1407</v>
      </c>
      <c r="C74" s="57" t="s">
        <v>41</v>
      </c>
      <c r="D74" s="54" t="s">
        <v>1408</v>
      </c>
      <c r="E74" s="6" t="s">
        <v>1125</v>
      </c>
      <c r="F74" s="19">
        <v>40000</v>
      </c>
      <c r="G74" s="24">
        <v>190042.2</v>
      </c>
      <c r="H74" s="24">
        <v>6.7</v>
      </c>
      <c r="I74" s="31">
        <v>7.5296000000000003</v>
      </c>
      <c r="J74" s="31"/>
      <c r="K74" s="35" t="s">
        <v>566</v>
      </c>
    </row>
    <row r="75" spans="2:11" x14ac:dyDescent="0.25">
      <c r="B75" s="8" t="s">
        <v>1409</v>
      </c>
      <c r="C75" s="57" t="s">
        <v>59</v>
      </c>
      <c r="D75" s="54" t="s">
        <v>1410</v>
      </c>
      <c r="E75" s="6" t="s">
        <v>1125</v>
      </c>
      <c r="F75" s="19">
        <v>24000</v>
      </c>
      <c r="G75" s="24">
        <v>111957.48</v>
      </c>
      <c r="H75" s="24">
        <v>3.95</v>
      </c>
      <c r="I75" s="31">
        <v>7.6</v>
      </c>
      <c r="J75" s="31"/>
      <c r="K75" s="35" t="s">
        <v>566</v>
      </c>
    </row>
    <row r="76" spans="2:11" x14ac:dyDescent="0.25">
      <c r="B76" s="8" t="s">
        <v>1411</v>
      </c>
      <c r="C76" s="57" t="s">
        <v>1240</v>
      </c>
      <c r="D76" s="54" t="s">
        <v>1412</v>
      </c>
      <c r="E76" s="6" t="s">
        <v>1125</v>
      </c>
      <c r="F76" s="19">
        <v>23000</v>
      </c>
      <c r="G76" s="24">
        <v>109274.38</v>
      </c>
      <c r="H76" s="24">
        <v>3.85</v>
      </c>
      <c r="I76" s="31">
        <v>7.5</v>
      </c>
      <c r="J76" s="31"/>
      <c r="K76" s="35" t="s">
        <v>566</v>
      </c>
    </row>
    <row r="77" spans="2:11" x14ac:dyDescent="0.25">
      <c r="B77" s="8" t="s">
        <v>1413</v>
      </c>
      <c r="C77" s="57" t="s">
        <v>1254</v>
      </c>
      <c r="D77" s="54" t="s">
        <v>1414</v>
      </c>
      <c r="E77" s="6" t="s">
        <v>1125</v>
      </c>
      <c r="F77" s="19">
        <v>20000</v>
      </c>
      <c r="G77" s="24">
        <v>95083.1</v>
      </c>
      <c r="H77" s="24">
        <v>3.35</v>
      </c>
      <c r="I77" s="31">
        <v>7.49</v>
      </c>
      <c r="J77" s="31"/>
      <c r="K77" s="35" t="s">
        <v>566</v>
      </c>
    </row>
    <row r="78" spans="2:11" x14ac:dyDescent="0.25">
      <c r="B78" s="8" t="s">
        <v>1415</v>
      </c>
      <c r="C78" s="57" t="s">
        <v>458</v>
      </c>
      <c r="D78" s="54" t="s">
        <v>1416</v>
      </c>
      <c r="E78" s="6" t="s">
        <v>1125</v>
      </c>
      <c r="F78" s="19">
        <v>18500</v>
      </c>
      <c r="G78" s="24">
        <v>89633.43</v>
      </c>
      <c r="H78" s="24">
        <v>3.16</v>
      </c>
      <c r="I78" s="31">
        <v>7.4351000000000003</v>
      </c>
      <c r="J78" s="31"/>
      <c r="K78" s="35"/>
    </row>
    <row r="79" spans="2:11" x14ac:dyDescent="0.25">
      <c r="B79" s="8" t="s">
        <v>1417</v>
      </c>
      <c r="C79" s="57" t="s">
        <v>1223</v>
      </c>
      <c r="D79" s="54" t="s">
        <v>1418</v>
      </c>
      <c r="E79" s="6" t="s">
        <v>1158</v>
      </c>
      <c r="F79" s="19">
        <v>18000</v>
      </c>
      <c r="G79" s="24">
        <v>85412.52</v>
      </c>
      <c r="H79" s="24">
        <v>3.01</v>
      </c>
      <c r="I79" s="31">
        <v>7.54</v>
      </c>
      <c r="J79" s="31"/>
      <c r="K79" s="35" t="s">
        <v>566</v>
      </c>
    </row>
    <row r="80" spans="2:11" x14ac:dyDescent="0.25">
      <c r="B80" s="8" t="s">
        <v>1419</v>
      </c>
      <c r="C80" s="57" t="s">
        <v>165</v>
      </c>
      <c r="D80" s="54" t="s">
        <v>1420</v>
      </c>
      <c r="E80" s="6" t="s">
        <v>1125</v>
      </c>
      <c r="F80" s="19">
        <v>17000</v>
      </c>
      <c r="G80" s="24">
        <v>80749.240000000005</v>
      </c>
      <c r="H80" s="24">
        <v>2.85</v>
      </c>
      <c r="I80" s="31">
        <v>7.5350000000000001</v>
      </c>
      <c r="J80" s="31"/>
      <c r="K80" s="35" t="s">
        <v>566</v>
      </c>
    </row>
    <row r="81" spans="2:11" x14ac:dyDescent="0.25">
      <c r="B81" s="8" t="s">
        <v>1421</v>
      </c>
      <c r="C81" s="57" t="s">
        <v>52</v>
      </c>
      <c r="D81" s="54" t="s">
        <v>1422</v>
      </c>
      <c r="E81" s="6" t="s">
        <v>1125</v>
      </c>
      <c r="F81" s="19">
        <v>12500</v>
      </c>
      <c r="G81" s="24">
        <v>60645.75</v>
      </c>
      <c r="H81" s="24">
        <v>2.14</v>
      </c>
      <c r="I81" s="31">
        <v>7.4398999999999997</v>
      </c>
      <c r="J81" s="31"/>
      <c r="K81" s="35"/>
    </row>
    <row r="82" spans="2:11" x14ac:dyDescent="0.25">
      <c r="B82" s="8" t="s">
        <v>1423</v>
      </c>
      <c r="C82" s="57" t="s">
        <v>1240</v>
      </c>
      <c r="D82" s="54" t="s">
        <v>1424</v>
      </c>
      <c r="E82" s="6" t="s">
        <v>1125</v>
      </c>
      <c r="F82" s="19">
        <v>12000</v>
      </c>
      <c r="G82" s="24">
        <v>57642.96</v>
      </c>
      <c r="H82" s="24">
        <v>2.0299999999999998</v>
      </c>
      <c r="I82" s="31">
        <v>7.5</v>
      </c>
      <c r="J82" s="31"/>
      <c r="K82" s="35" t="s">
        <v>566</v>
      </c>
    </row>
    <row r="83" spans="2:11" x14ac:dyDescent="0.25">
      <c r="B83" s="8" t="s">
        <v>1425</v>
      </c>
      <c r="C83" s="57" t="s">
        <v>571</v>
      </c>
      <c r="D83" s="54" t="s">
        <v>1426</v>
      </c>
      <c r="E83" s="6" t="s">
        <v>1125</v>
      </c>
      <c r="F83" s="19">
        <v>12000</v>
      </c>
      <c r="G83" s="24">
        <v>57616.44</v>
      </c>
      <c r="H83" s="24">
        <v>2.0299999999999998</v>
      </c>
      <c r="I83" s="31">
        <v>7.5499000000000001</v>
      </c>
      <c r="J83" s="31"/>
      <c r="K83" s="35"/>
    </row>
    <row r="84" spans="2:11" x14ac:dyDescent="0.25">
      <c r="B84" s="8" t="s">
        <v>1427</v>
      </c>
      <c r="C84" s="57" t="s">
        <v>1428</v>
      </c>
      <c r="D84" s="54" t="s">
        <v>1429</v>
      </c>
      <c r="E84" s="6" t="s">
        <v>1158</v>
      </c>
      <c r="F84" s="19">
        <v>10000</v>
      </c>
      <c r="G84" s="24">
        <v>48345.65</v>
      </c>
      <c r="H84" s="24">
        <v>1.7</v>
      </c>
      <c r="I84" s="31">
        <v>7.9051</v>
      </c>
      <c r="J84" s="31"/>
      <c r="K84" s="35" t="s">
        <v>566</v>
      </c>
    </row>
    <row r="85" spans="2:11" x14ac:dyDescent="0.25">
      <c r="B85" s="8" t="s">
        <v>1430</v>
      </c>
      <c r="C85" s="57" t="s">
        <v>571</v>
      </c>
      <c r="D85" s="54" t="s">
        <v>1431</v>
      </c>
      <c r="E85" s="6" t="s">
        <v>1125</v>
      </c>
      <c r="F85" s="19">
        <v>10000</v>
      </c>
      <c r="G85" s="24">
        <v>47635.199999999997</v>
      </c>
      <c r="H85" s="24">
        <v>1.68</v>
      </c>
      <c r="I85" s="31">
        <v>7.55</v>
      </c>
      <c r="J85" s="31"/>
      <c r="K85" s="35" t="s">
        <v>566</v>
      </c>
    </row>
    <row r="86" spans="2:11" x14ac:dyDescent="0.25">
      <c r="B86" s="8" t="s">
        <v>1432</v>
      </c>
      <c r="C86" s="57" t="s">
        <v>1243</v>
      </c>
      <c r="D86" s="54" t="s">
        <v>1433</v>
      </c>
      <c r="E86" s="6" t="s">
        <v>1158</v>
      </c>
      <c r="F86" s="19">
        <v>10000</v>
      </c>
      <c r="G86" s="24">
        <v>47482.2</v>
      </c>
      <c r="H86" s="24">
        <v>1.67</v>
      </c>
      <c r="I86" s="31">
        <v>7.59</v>
      </c>
      <c r="J86" s="31"/>
      <c r="K86" s="35" t="s">
        <v>566</v>
      </c>
    </row>
    <row r="87" spans="2:11" x14ac:dyDescent="0.25">
      <c r="B87" s="8" t="s">
        <v>1434</v>
      </c>
      <c r="C87" s="57" t="s">
        <v>1435</v>
      </c>
      <c r="D87" s="54" t="s">
        <v>1436</v>
      </c>
      <c r="E87" s="6" t="s">
        <v>1125</v>
      </c>
      <c r="F87" s="19">
        <v>10000</v>
      </c>
      <c r="G87" s="24">
        <v>47417.75</v>
      </c>
      <c r="H87" s="24">
        <v>1.67</v>
      </c>
      <c r="I87" s="31">
        <v>7.6449999999999996</v>
      </c>
      <c r="J87" s="31"/>
      <c r="K87" s="35" t="s">
        <v>566</v>
      </c>
    </row>
    <row r="88" spans="2:11" x14ac:dyDescent="0.25">
      <c r="B88" s="8" t="s">
        <v>1437</v>
      </c>
      <c r="C88" s="57" t="s">
        <v>41</v>
      </c>
      <c r="D88" s="54" t="s">
        <v>1438</v>
      </c>
      <c r="E88" s="6" t="s">
        <v>1125</v>
      </c>
      <c r="F88" s="19">
        <v>8000</v>
      </c>
      <c r="G88" s="24">
        <v>38053.199999999997</v>
      </c>
      <c r="H88" s="24">
        <v>1.34</v>
      </c>
      <c r="I88" s="31">
        <v>7.5296000000000003</v>
      </c>
      <c r="J88" s="31"/>
      <c r="K88" s="35" t="s">
        <v>566</v>
      </c>
    </row>
    <row r="89" spans="2:11" x14ac:dyDescent="0.25">
      <c r="B89" s="8" t="s">
        <v>1439</v>
      </c>
      <c r="C89" s="57" t="s">
        <v>898</v>
      </c>
      <c r="D89" s="54" t="s">
        <v>1440</v>
      </c>
      <c r="E89" s="6" t="s">
        <v>1125</v>
      </c>
      <c r="F89" s="19">
        <v>7500</v>
      </c>
      <c r="G89" s="24">
        <v>35874.79</v>
      </c>
      <c r="H89" s="24">
        <v>1.26</v>
      </c>
      <c r="I89" s="31">
        <v>7.585</v>
      </c>
      <c r="J89" s="31"/>
      <c r="K89" s="35" t="s">
        <v>566</v>
      </c>
    </row>
    <row r="90" spans="2:11" x14ac:dyDescent="0.25">
      <c r="B90" s="8" t="s">
        <v>1441</v>
      </c>
      <c r="C90" s="57" t="s">
        <v>1223</v>
      </c>
      <c r="D90" s="54" t="s">
        <v>1442</v>
      </c>
      <c r="E90" s="6" t="s">
        <v>1158</v>
      </c>
      <c r="F90" s="19">
        <v>7500</v>
      </c>
      <c r="G90" s="24">
        <v>35532.83</v>
      </c>
      <c r="H90" s="24">
        <v>1.25</v>
      </c>
      <c r="I90" s="31">
        <v>7.54</v>
      </c>
      <c r="J90" s="31"/>
      <c r="K90" s="35" t="s">
        <v>566</v>
      </c>
    </row>
    <row r="91" spans="2:11" x14ac:dyDescent="0.25">
      <c r="B91" s="8" t="s">
        <v>1443</v>
      </c>
      <c r="C91" s="57" t="s">
        <v>640</v>
      </c>
      <c r="D91" s="54" t="s">
        <v>1444</v>
      </c>
      <c r="E91" s="6" t="s">
        <v>1125</v>
      </c>
      <c r="F91" s="19">
        <v>7000</v>
      </c>
      <c r="G91" s="24">
        <v>33865.72</v>
      </c>
      <c r="H91" s="24">
        <v>1.19</v>
      </c>
      <c r="I91" s="31">
        <v>7.5000999999999998</v>
      </c>
      <c r="J91" s="31"/>
      <c r="K91" s="35" t="s">
        <v>566</v>
      </c>
    </row>
    <row r="92" spans="2:11" x14ac:dyDescent="0.25">
      <c r="B92" s="8" t="s">
        <v>1445</v>
      </c>
      <c r="C92" s="57" t="s">
        <v>1223</v>
      </c>
      <c r="D92" s="54" t="s">
        <v>1446</v>
      </c>
      <c r="E92" s="6" t="s">
        <v>1158</v>
      </c>
      <c r="F92" s="19">
        <v>7000</v>
      </c>
      <c r="G92" s="24">
        <v>33340.160000000003</v>
      </c>
      <c r="H92" s="24">
        <v>1.18</v>
      </c>
      <c r="I92" s="31">
        <v>7.5400999999999998</v>
      </c>
      <c r="J92" s="31"/>
      <c r="K92" s="35" t="s">
        <v>566</v>
      </c>
    </row>
    <row r="93" spans="2:11" x14ac:dyDescent="0.25">
      <c r="B93" s="8" t="s">
        <v>1447</v>
      </c>
      <c r="C93" s="57" t="s">
        <v>1254</v>
      </c>
      <c r="D93" s="54" t="s">
        <v>1448</v>
      </c>
      <c r="E93" s="6" t="s">
        <v>1125</v>
      </c>
      <c r="F93" s="19">
        <v>7000</v>
      </c>
      <c r="G93" s="24">
        <v>33259.629999999997</v>
      </c>
      <c r="H93" s="24">
        <v>1.17</v>
      </c>
      <c r="I93" s="31">
        <v>7.4898999999999996</v>
      </c>
      <c r="J93" s="31"/>
      <c r="K93" s="35" t="s">
        <v>566</v>
      </c>
    </row>
    <row r="94" spans="2:11" x14ac:dyDescent="0.25">
      <c r="B94" s="8" t="s">
        <v>1449</v>
      </c>
      <c r="C94" s="57" t="s">
        <v>49</v>
      </c>
      <c r="D94" s="54" t="s">
        <v>1450</v>
      </c>
      <c r="E94" s="6" t="s">
        <v>1158</v>
      </c>
      <c r="F94" s="19">
        <v>7000</v>
      </c>
      <c r="G94" s="24">
        <v>33235.93</v>
      </c>
      <c r="H94" s="24">
        <v>1.17</v>
      </c>
      <c r="I94" s="31">
        <v>7.48</v>
      </c>
      <c r="J94" s="31"/>
      <c r="K94" s="35" t="s">
        <v>566</v>
      </c>
    </row>
    <row r="95" spans="2:11" x14ac:dyDescent="0.25">
      <c r="B95" s="8" t="s">
        <v>1451</v>
      </c>
      <c r="C95" s="57" t="s">
        <v>1236</v>
      </c>
      <c r="D95" s="54" t="s">
        <v>1452</v>
      </c>
      <c r="E95" s="6" t="s">
        <v>1238</v>
      </c>
      <c r="F95" s="19">
        <v>6500</v>
      </c>
      <c r="G95" s="24">
        <v>31015.66</v>
      </c>
      <c r="H95" s="24">
        <v>1.0900000000000001</v>
      </c>
      <c r="I95" s="31">
        <v>7.4649999999999999</v>
      </c>
      <c r="J95" s="31"/>
      <c r="K95" s="35" t="s">
        <v>566</v>
      </c>
    </row>
    <row r="96" spans="2:11" x14ac:dyDescent="0.25">
      <c r="B96" s="8" t="s">
        <v>1453</v>
      </c>
      <c r="C96" s="57" t="s">
        <v>432</v>
      </c>
      <c r="D96" s="54" t="s">
        <v>1454</v>
      </c>
      <c r="E96" s="6" t="s">
        <v>1125</v>
      </c>
      <c r="F96" s="19">
        <v>6000</v>
      </c>
      <c r="G96" s="24">
        <v>28529.46</v>
      </c>
      <c r="H96" s="24">
        <v>1.01</v>
      </c>
      <c r="I96" s="31">
        <v>8.0401000000000007</v>
      </c>
      <c r="J96" s="31"/>
      <c r="K96" s="35" t="s">
        <v>566</v>
      </c>
    </row>
    <row r="97" spans="2:11" x14ac:dyDescent="0.25">
      <c r="B97" s="8" t="s">
        <v>1455</v>
      </c>
      <c r="C97" s="57" t="s">
        <v>1243</v>
      </c>
      <c r="D97" s="54" t="s">
        <v>1456</v>
      </c>
      <c r="E97" s="6" t="s">
        <v>1158</v>
      </c>
      <c r="F97" s="19">
        <v>5000</v>
      </c>
      <c r="G97" s="24">
        <v>24189.1</v>
      </c>
      <c r="H97" s="24">
        <v>0.85</v>
      </c>
      <c r="I97" s="31">
        <v>7.5999125000000003</v>
      </c>
      <c r="J97" s="31"/>
      <c r="K97" s="35" t="s">
        <v>566</v>
      </c>
    </row>
    <row r="98" spans="2:11" x14ac:dyDescent="0.25">
      <c r="B98" s="8" t="s">
        <v>1457</v>
      </c>
      <c r="C98" s="57" t="s">
        <v>432</v>
      </c>
      <c r="D98" s="54" t="s">
        <v>1458</v>
      </c>
      <c r="E98" s="6" t="s">
        <v>1125</v>
      </c>
      <c r="F98" s="19">
        <v>5000</v>
      </c>
      <c r="G98" s="24">
        <v>24116.03</v>
      </c>
      <c r="H98" s="24">
        <v>0.85</v>
      </c>
      <c r="I98" s="31">
        <v>7.8700999999999999</v>
      </c>
      <c r="J98" s="31"/>
      <c r="K98" s="35" t="s">
        <v>566</v>
      </c>
    </row>
    <row r="99" spans="2:11" x14ac:dyDescent="0.25">
      <c r="B99" s="8" t="s">
        <v>1459</v>
      </c>
      <c r="C99" s="57" t="s">
        <v>640</v>
      </c>
      <c r="D99" s="54" t="s">
        <v>1460</v>
      </c>
      <c r="E99" s="6" t="s">
        <v>1125</v>
      </c>
      <c r="F99" s="19">
        <v>5000</v>
      </c>
      <c r="G99" s="24">
        <v>24016.65</v>
      </c>
      <c r="H99" s="24">
        <v>0.85</v>
      </c>
      <c r="I99" s="31">
        <v>7.51</v>
      </c>
      <c r="J99" s="31"/>
      <c r="K99" s="35" t="s">
        <v>566</v>
      </c>
    </row>
    <row r="100" spans="2:11" x14ac:dyDescent="0.25">
      <c r="B100" s="8" t="s">
        <v>1461</v>
      </c>
      <c r="C100" s="57" t="s">
        <v>52</v>
      </c>
      <c r="D100" s="54" t="s">
        <v>1462</v>
      </c>
      <c r="E100" s="6" t="s">
        <v>1125</v>
      </c>
      <c r="F100" s="19">
        <v>5000</v>
      </c>
      <c r="G100" s="24">
        <v>23947.03</v>
      </c>
      <c r="H100" s="24">
        <v>0.84</v>
      </c>
      <c r="I100" s="31">
        <v>7.5350000000000001</v>
      </c>
      <c r="J100" s="31"/>
      <c r="K100" s="35" t="s">
        <v>566</v>
      </c>
    </row>
    <row r="101" spans="2:11" x14ac:dyDescent="0.25">
      <c r="B101" s="8" t="s">
        <v>1463</v>
      </c>
      <c r="C101" s="57" t="s">
        <v>41</v>
      </c>
      <c r="D101" s="54" t="s">
        <v>1464</v>
      </c>
      <c r="E101" s="6" t="s">
        <v>1125</v>
      </c>
      <c r="F101" s="19">
        <v>5000</v>
      </c>
      <c r="G101" s="24">
        <v>23850.23</v>
      </c>
      <c r="H101" s="24">
        <v>0.84</v>
      </c>
      <c r="I101" s="31">
        <v>7.5195999999999996</v>
      </c>
      <c r="J101" s="31"/>
      <c r="K101" s="35" t="s">
        <v>566</v>
      </c>
    </row>
    <row r="102" spans="2:11" x14ac:dyDescent="0.25">
      <c r="B102" s="8" t="s">
        <v>1465</v>
      </c>
      <c r="C102" s="57" t="s">
        <v>640</v>
      </c>
      <c r="D102" s="54" t="s">
        <v>1466</v>
      </c>
      <c r="E102" s="6" t="s">
        <v>1125</v>
      </c>
      <c r="F102" s="19">
        <v>5000</v>
      </c>
      <c r="G102" s="24">
        <v>23818.9</v>
      </c>
      <c r="H102" s="24">
        <v>0.84</v>
      </c>
      <c r="I102" s="31">
        <v>7.5101000000000004</v>
      </c>
      <c r="J102" s="31"/>
      <c r="K102" s="35" t="s">
        <v>566</v>
      </c>
    </row>
    <row r="103" spans="2:11" x14ac:dyDescent="0.25">
      <c r="B103" s="8" t="s">
        <v>1467</v>
      </c>
      <c r="C103" s="57" t="s">
        <v>1240</v>
      </c>
      <c r="D103" s="54" t="s">
        <v>1468</v>
      </c>
      <c r="E103" s="6" t="s">
        <v>1125</v>
      </c>
      <c r="F103" s="19">
        <v>5000</v>
      </c>
      <c r="G103" s="24">
        <v>23764.58</v>
      </c>
      <c r="H103" s="24">
        <v>0.84</v>
      </c>
      <c r="I103" s="31">
        <v>7.5</v>
      </c>
      <c r="J103" s="31"/>
      <c r="K103" s="35" t="s">
        <v>566</v>
      </c>
    </row>
    <row r="104" spans="2:11" x14ac:dyDescent="0.25">
      <c r="B104" s="8" t="s">
        <v>1469</v>
      </c>
      <c r="C104" s="57" t="s">
        <v>1223</v>
      </c>
      <c r="D104" s="54" t="s">
        <v>1470</v>
      </c>
      <c r="E104" s="6" t="s">
        <v>1158</v>
      </c>
      <c r="F104" s="19">
        <v>4500</v>
      </c>
      <c r="G104" s="24">
        <v>21577.34</v>
      </c>
      <c r="H104" s="24">
        <v>0.76</v>
      </c>
      <c r="I104" s="31">
        <v>7.54</v>
      </c>
      <c r="J104" s="31"/>
      <c r="K104" s="35" t="s">
        <v>566</v>
      </c>
    </row>
    <row r="105" spans="2:11" x14ac:dyDescent="0.25">
      <c r="B105" s="8" t="s">
        <v>1471</v>
      </c>
      <c r="C105" s="57" t="s">
        <v>1240</v>
      </c>
      <c r="D105" s="54" t="s">
        <v>1472</v>
      </c>
      <c r="E105" s="6" t="s">
        <v>1125</v>
      </c>
      <c r="F105" s="19">
        <v>4000</v>
      </c>
      <c r="G105" s="24">
        <v>19337.36</v>
      </c>
      <c r="H105" s="24">
        <v>0.68</v>
      </c>
      <c r="I105" s="31">
        <v>7.4451000000000001</v>
      </c>
      <c r="J105" s="31"/>
      <c r="K105" s="35" t="s">
        <v>566</v>
      </c>
    </row>
    <row r="106" spans="2:11" x14ac:dyDescent="0.25">
      <c r="B106" s="8" t="s">
        <v>1473</v>
      </c>
      <c r="C106" s="57" t="s">
        <v>898</v>
      </c>
      <c r="D106" s="54" t="s">
        <v>1474</v>
      </c>
      <c r="E106" s="6" t="s">
        <v>1125</v>
      </c>
      <c r="F106" s="19">
        <v>4000</v>
      </c>
      <c r="G106" s="24">
        <v>18998.52</v>
      </c>
      <c r="H106" s="24">
        <v>0.67</v>
      </c>
      <c r="I106" s="31">
        <v>7.6050000000000004</v>
      </c>
      <c r="J106" s="31"/>
      <c r="K106" s="35" t="s">
        <v>566</v>
      </c>
    </row>
    <row r="107" spans="2:11" x14ac:dyDescent="0.25">
      <c r="B107" s="8" t="s">
        <v>1475</v>
      </c>
      <c r="C107" s="57" t="s">
        <v>994</v>
      </c>
      <c r="D107" s="54" t="s">
        <v>1476</v>
      </c>
      <c r="E107" s="6" t="s">
        <v>1125</v>
      </c>
      <c r="F107" s="19">
        <v>4000</v>
      </c>
      <c r="G107" s="24">
        <v>18992.259999999998</v>
      </c>
      <c r="H107" s="24">
        <v>0.67</v>
      </c>
      <c r="I107" s="31">
        <v>7.5949999999999998</v>
      </c>
      <c r="J107" s="31"/>
      <c r="K107" s="35" t="s">
        <v>566</v>
      </c>
    </row>
    <row r="108" spans="2:11" x14ac:dyDescent="0.25">
      <c r="B108" s="8" t="s">
        <v>1477</v>
      </c>
      <c r="C108" s="57" t="s">
        <v>59</v>
      </c>
      <c r="D108" s="54" t="s">
        <v>1478</v>
      </c>
      <c r="E108" s="6" t="s">
        <v>1125</v>
      </c>
      <c r="F108" s="19">
        <v>3500</v>
      </c>
      <c r="G108" s="24">
        <v>16654.189999999999</v>
      </c>
      <c r="H108" s="24">
        <v>0.59</v>
      </c>
      <c r="I108" s="31">
        <v>7.5049999999999999</v>
      </c>
      <c r="J108" s="31"/>
      <c r="K108" s="35" t="s">
        <v>566</v>
      </c>
    </row>
    <row r="109" spans="2:11" x14ac:dyDescent="0.25">
      <c r="B109" s="8" t="s">
        <v>1479</v>
      </c>
      <c r="C109" s="57" t="s">
        <v>1236</v>
      </c>
      <c r="D109" s="54" t="s">
        <v>1480</v>
      </c>
      <c r="E109" s="6" t="s">
        <v>1238</v>
      </c>
      <c r="F109" s="19">
        <v>3000</v>
      </c>
      <c r="G109" s="24">
        <v>14647.5</v>
      </c>
      <c r="H109" s="24">
        <v>0.52</v>
      </c>
      <c r="I109" s="31">
        <v>7.3198999999999996</v>
      </c>
      <c r="J109" s="31"/>
      <c r="K109" s="35"/>
    </row>
    <row r="110" spans="2:11" x14ac:dyDescent="0.25">
      <c r="B110" s="8" t="s">
        <v>1481</v>
      </c>
      <c r="C110" s="57" t="s">
        <v>994</v>
      </c>
      <c r="D110" s="54" t="s">
        <v>1482</v>
      </c>
      <c r="E110" s="6" t="s">
        <v>1125</v>
      </c>
      <c r="F110" s="19">
        <v>3000</v>
      </c>
      <c r="G110" s="24">
        <v>14384.24</v>
      </c>
      <c r="H110" s="24">
        <v>0.51</v>
      </c>
      <c r="I110" s="31">
        <v>7.585</v>
      </c>
      <c r="J110" s="31"/>
      <c r="K110" s="35" t="s">
        <v>566</v>
      </c>
    </row>
    <row r="111" spans="2:11" x14ac:dyDescent="0.25">
      <c r="B111" s="8" t="s">
        <v>1483</v>
      </c>
      <c r="C111" s="57" t="s">
        <v>49</v>
      </c>
      <c r="D111" s="54" t="s">
        <v>1484</v>
      </c>
      <c r="E111" s="6" t="s">
        <v>1158</v>
      </c>
      <c r="F111" s="19">
        <v>3000</v>
      </c>
      <c r="G111" s="24">
        <v>14370.62</v>
      </c>
      <c r="H111" s="24">
        <v>0.51</v>
      </c>
      <c r="I111" s="31">
        <v>7.47</v>
      </c>
      <c r="J111" s="31"/>
      <c r="K111" s="35"/>
    </row>
    <row r="112" spans="2:11" x14ac:dyDescent="0.25">
      <c r="B112" s="8" t="s">
        <v>1485</v>
      </c>
      <c r="C112" s="57" t="s">
        <v>432</v>
      </c>
      <c r="D112" s="54" t="s">
        <v>1486</v>
      </c>
      <c r="E112" s="6" t="s">
        <v>1125</v>
      </c>
      <c r="F112" s="19">
        <v>2500</v>
      </c>
      <c r="G112" s="24">
        <v>11884.79</v>
      </c>
      <c r="H112" s="24">
        <v>0.42</v>
      </c>
      <c r="I112" s="31">
        <v>8.0399999999999991</v>
      </c>
      <c r="J112" s="31"/>
      <c r="K112" s="35" t="s">
        <v>566</v>
      </c>
    </row>
    <row r="113" spans="2:11" x14ac:dyDescent="0.25">
      <c r="B113" s="8" t="s">
        <v>1487</v>
      </c>
      <c r="C113" s="57" t="s">
        <v>458</v>
      </c>
      <c r="D113" s="54" t="s">
        <v>1488</v>
      </c>
      <c r="E113" s="6" t="s">
        <v>1125</v>
      </c>
      <c r="F113" s="19">
        <v>2000</v>
      </c>
      <c r="G113" s="24">
        <v>9506.4599999999991</v>
      </c>
      <c r="H113" s="24">
        <v>0.34</v>
      </c>
      <c r="I113" s="31">
        <v>7.49</v>
      </c>
      <c r="J113" s="31"/>
      <c r="K113" s="35" t="s">
        <v>566</v>
      </c>
    </row>
    <row r="114" spans="2:11" x14ac:dyDescent="0.25">
      <c r="B114" s="8" t="s">
        <v>1489</v>
      </c>
      <c r="C114" s="57" t="s">
        <v>59</v>
      </c>
      <c r="D114" s="54" t="s">
        <v>1490</v>
      </c>
      <c r="E114" s="6" t="s">
        <v>1125</v>
      </c>
      <c r="F114" s="19">
        <v>2000</v>
      </c>
      <c r="G114" s="24">
        <v>9486.9699999999993</v>
      </c>
      <c r="H114" s="24">
        <v>0.33</v>
      </c>
      <c r="I114" s="31">
        <v>7.5049999999999999</v>
      </c>
      <c r="J114" s="31"/>
      <c r="K114" s="35" t="s">
        <v>566</v>
      </c>
    </row>
    <row r="115" spans="2:11" x14ac:dyDescent="0.25">
      <c r="B115" s="8" t="s">
        <v>1491</v>
      </c>
      <c r="C115" s="57" t="s">
        <v>41</v>
      </c>
      <c r="D115" s="54" t="s">
        <v>1492</v>
      </c>
      <c r="E115" s="6" t="s">
        <v>1125</v>
      </c>
      <c r="F115" s="19">
        <v>1500</v>
      </c>
      <c r="G115" s="24">
        <v>7392.84</v>
      </c>
      <c r="H115" s="24">
        <v>0.26</v>
      </c>
      <c r="I115" s="31">
        <v>7.1496000000000004</v>
      </c>
      <c r="J115" s="31"/>
      <c r="K115" s="35"/>
    </row>
    <row r="116" spans="2:11" x14ac:dyDescent="0.25">
      <c r="B116" s="8" t="s">
        <v>1493</v>
      </c>
      <c r="C116" s="57" t="s">
        <v>49</v>
      </c>
      <c r="D116" s="54" t="s">
        <v>1494</v>
      </c>
      <c r="E116" s="6" t="s">
        <v>1158</v>
      </c>
      <c r="F116" s="19">
        <v>1500</v>
      </c>
      <c r="G116" s="24">
        <v>7150.26</v>
      </c>
      <c r="H116" s="24">
        <v>0.25</v>
      </c>
      <c r="I116" s="31">
        <v>7.47</v>
      </c>
      <c r="J116" s="31"/>
      <c r="K116" s="35" t="s">
        <v>566</v>
      </c>
    </row>
    <row r="117" spans="2:11" x14ac:dyDescent="0.25">
      <c r="B117" s="8" t="s">
        <v>1495</v>
      </c>
      <c r="C117" s="57" t="s">
        <v>458</v>
      </c>
      <c r="D117" s="54" t="s">
        <v>1496</v>
      </c>
      <c r="E117" s="6" t="s">
        <v>1125</v>
      </c>
      <c r="F117" s="19">
        <v>1000</v>
      </c>
      <c r="G117" s="24">
        <v>4789.67</v>
      </c>
      <c r="H117" s="24">
        <v>0.17</v>
      </c>
      <c r="I117" s="31">
        <v>7.49</v>
      </c>
      <c r="J117" s="31"/>
      <c r="K117" s="35" t="s">
        <v>566</v>
      </c>
    </row>
    <row r="118" spans="2:11" x14ac:dyDescent="0.25">
      <c r="B118" s="8" t="s">
        <v>1497</v>
      </c>
      <c r="C118" s="57" t="s">
        <v>1236</v>
      </c>
      <c r="D118" s="54" t="s">
        <v>1498</v>
      </c>
      <c r="E118" s="6" t="s">
        <v>1238</v>
      </c>
      <c r="F118" s="19">
        <v>1000</v>
      </c>
      <c r="G118" s="24">
        <v>4783.78</v>
      </c>
      <c r="H118" s="24">
        <v>0.17</v>
      </c>
      <c r="I118" s="31">
        <v>7.4649999999999999</v>
      </c>
      <c r="J118" s="31"/>
      <c r="K118" s="35" t="s">
        <v>566</v>
      </c>
    </row>
    <row r="119" spans="2:11" x14ac:dyDescent="0.25">
      <c r="B119" s="8" t="s">
        <v>1499</v>
      </c>
      <c r="C119" s="57" t="s">
        <v>1240</v>
      </c>
      <c r="D119" s="54" t="s">
        <v>1500</v>
      </c>
      <c r="E119" s="6" t="s">
        <v>1125</v>
      </c>
      <c r="F119" s="19">
        <v>1000</v>
      </c>
      <c r="G119" s="24">
        <v>4744.58</v>
      </c>
      <c r="H119" s="24">
        <v>0.17</v>
      </c>
      <c r="I119" s="31">
        <v>7.5</v>
      </c>
      <c r="J119" s="31"/>
      <c r="K119" s="35" t="s">
        <v>566</v>
      </c>
    </row>
    <row r="120" spans="2:11" x14ac:dyDescent="0.25">
      <c r="B120" s="8" t="s">
        <v>1501</v>
      </c>
      <c r="C120" s="57" t="s">
        <v>41</v>
      </c>
      <c r="D120" s="54" t="s">
        <v>1502</v>
      </c>
      <c r="E120" s="6" t="s">
        <v>1125</v>
      </c>
      <c r="F120" s="19">
        <v>700</v>
      </c>
      <c r="G120" s="24">
        <v>3390.94</v>
      </c>
      <c r="H120" s="24">
        <v>0.12</v>
      </c>
      <c r="I120" s="31">
        <v>7.4301000000000004</v>
      </c>
      <c r="J120" s="31"/>
      <c r="K120" s="35"/>
    </row>
    <row r="121" spans="2:11" x14ac:dyDescent="0.25">
      <c r="C121" s="58" t="s">
        <v>174</v>
      </c>
      <c r="D121" s="54"/>
      <c r="E121" s="6"/>
      <c r="F121" s="19"/>
      <c r="G121" s="25">
        <v>1801440.52</v>
      </c>
      <c r="H121" s="25">
        <v>63.5</v>
      </c>
      <c r="I121" s="31"/>
      <c r="J121" s="31"/>
      <c r="K121" s="35"/>
    </row>
    <row r="122" spans="2:11" x14ac:dyDescent="0.25">
      <c r="C122" s="57"/>
      <c r="D122" s="54"/>
      <c r="E122" s="6"/>
      <c r="F122" s="19"/>
      <c r="G122" s="24"/>
      <c r="H122" s="24"/>
      <c r="I122" s="31"/>
      <c r="J122" s="31"/>
      <c r="K122" s="35"/>
    </row>
    <row r="123" spans="2:11" x14ac:dyDescent="0.25">
      <c r="C123" s="59" t="s">
        <v>15</v>
      </c>
      <c r="D123" s="54"/>
      <c r="E123" s="6"/>
      <c r="F123" s="19"/>
      <c r="G123" s="24"/>
      <c r="H123" s="24"/>
      <c r="I123" s="31"/>
      <c r="J123" s="31"/>
      <c r="K123" s="35"/>
    </row>
    <row r="124" spans="2:11" x14ac:dyDescent="0.25">
      <c r="B124" s="8" t="s">
        <v>1503</v>
      </c>
      <c r="C124" s="57" t="s">
        <v>1504</v>
      </c>
      <c r="D124" s="54" t="s">
        <v>1505</v>
      </c>
      <c r="E124" s="6" t="s">
        <v>658</v>
      </c>
      <c r="F124" s="19">
        <v>50000000</v>
      </c>
      <c r="G124" s="24">
        <v>49711.9</v>
      </c>
      <c r="H124" s="24">
        <v>1.75</v>
      </c>
      <c r="I124" s="31">
        <v>6.6104000000000003</v>
      </c>
      <c r="J124" s="31"/>
      <c r="K124" s="35"/>
    </row>
    <row r="125" spans="2:11" x14ac:dyDescent="0.25">
      <c r="B125" s="8" t="s">
        <v>1506</v>
      </c>
      <c r="C125" s="57" t="s">
        <v>1507</v>
      </c>
      <c r="D125" s="54" t="s">
        <v>1508</v>
      </c>
      <c r="E125" s="6" t="s">
        <v>658</v>
      </c>
      <c r="F125" s="19">
        <v>47500000</v>
      </c>
      <c r="G125" s="24">
        <v>46734.92</v>
      </c>
      <c r="H125" s="24">
        <v>1.65</v>
      </c>
      <c r="I125" s="31">
        <v>6.7900999999999998</v>
      </c>
      <c r="J125" s="31"/>
      <c r="K125" s="35"/>
    </row>
    <row r="126" spans="2:11" x14ac:dyDescent="0.25">
      <c r="B126" s="8" t="s">
        <v>1509</v>
      </c>
      <c r="C126" s="57" t="s">
        <v>1510</v>
      </c>
      <c r="D126" s="54" t="s">
        <v>1511</v>
      </c>
      <c r="E126" s="6" t="s">
        <v>658</v>
      </c>
      <c r="F126" s="19">
        <v>25000000</v>
      </c>
      <c r="G126" s="24">
        <v>24891.98</v>
      </c>
      <c r="H126" s="24">
        <v>0.88</v>
      </c>
      <c r="I126" s="31">
        <v>6.6</v>
      </c>
      <c r="J126" s="31"/>
      <c r="K126" s="35"/>
    </row>
    <row r="127" spans="2:11" x14ac:dyDescent="0.25">
      <c r="B127" s="8" t="s">
        <v>969</v>
      </c>
      <c r="C127" s="57" t="s">
        <v>970</v>
      </c>
      <c r="D127" s="54" t="s">
        <v>971</v>
      </c>
      <c r="E127" s="6" t="s">
        <v>658</v>
      </c>
      <c r="F127" s="19">
        <v>10000000</v>
      </c>
      <c r="G127" s="24">
        <v>9840.9599999999991</v>
      </c>
      <c r="H127" s="24">
        <v>0.35</v>
      </c>
      <c r="I127" s="31">
        <v>6.7801999999999998</v>
      </c>
      <c r="J127" s="31"/>
      <c r="K127" s="35"/>
    </row>
    <row r="128" spans="2:11" x14ac:dyDescent="0.25">
      <c r="B128" s="8" t="s">
        <v>1271</v>
      </c>
      <c r="C128" s="57" t="s">
        <v>1272</v>
      </c>
      <c r="D128" s="54" t="s">
        <v>1273</v>
      </c>
      <c r="E128" s="6" t="s">
        <v>658</v>
      </c>
      <c r="F128" s="19">
        <v>2500000</v>
      </c>
      <c r="G128" s="24">
        <v>2491.86</v>
      </c>
      <c r="H128" s="24">
        <v>0.09</v>
      </c>
      <c r="I128" s="31">
        <v>6.6271000000000004</v>
      </c>
      <c r="J128" s="31"/>
      <c r="K128" s="35"/>
    </row>
    <row r="129" spans="1:11" x14ac:dyDescent="0.25">
      <c r="C129" s="58" t="s">
        <v>174</v>
      </c>
      <c r="D129" s="54"/>
      <c r="E129" s="6"/>
      <c r="F129" s="19"/>
      <c r="G129" s="25">
        <v>133671.62</v>
      </c>
      <c r="H129" s="25">
        <v>4.72</v>
      </c>
      <c r="I129" s="31"/>
      <c r="J129" s="31"/>
      <c r="K129" s="35"/>
    </row>
    <row r="130" spans="1:11" x14ac:dyDescent="0.25">
      <c r="C130" s="57"/>
      <c r="D130" s="54"/>
      <c r="E130" s="6"/>
      <c r="F130" s="19"/>
      <c r="G130" s="24"/>
      <c r="H130" s="24"/>
      <c r="I130" s="31"/>
      <c r="J130" s="31"/>
      <c r="K130" s="35"/>
    </row>
    <row r="131" spans="1:11" x14ac:dyDescent="0.25">
      <c r="C131" s="58" t="s">
        <v>16</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C133" s="58" t="s">
        <v>17</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A135" s="10"/>
      <c r="B135" s="28"/>
      <c r="C135" s="58" t="s">
        <v>18</v>
      </c>
      <c r="D135" s="54"/>
      <c r="E135" s="6"/>
      <c r="F135" s="19"/>
      <c r="G135" s="24"/>
      <c r="H135" s="24"/>
      <c r="I135" s="31"/>
      <c r="J135" s="31"/>
      <c r="K135" s="35"/>
    </row>
    <row r="136" spans="1:11" x14ac:dyDescent="0.25">
      <c r="A136" s="28"/>
      <c r="B136" s="28"/>
      <c r="C136" s="58" t="s">
        <v>19</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C138" s="59" t="s">
        <v>20</v>
      </c>
      <c r="D138" s="54"/>
      <c r="E138" s="6"/>
      <c r="F138" s="19"/>
      <c r="G138" s="24"/>
      <c r="H138" s="24"/>
      <c r="I138" s="31"/>
      <c r="J138" s="31"/>
      <c r="K138" s="35"/>
    </row>
    <row r="139" spans="1:11" x14ac:dyDescent="0.25">
      <c r="B139" s="8" t="s">
        <v>732</v>
      </c>
      <c r="C139" s="57" t="s">
        <v>4714</v>
      </c>
      <c r="D139" s="54" t="s">
        <v>733</v>
      </c>
      <c r="E139" s="6" t="s">
        <v>734</v>
      </c>
      <c r="F139" s="19">
        <v>46327.184000000001</v>
      </c>
      <c r="G139" s="24">
        <v>4766.32</v>
      </c>
      <c r="H139" s="24">
        <v>0.17</v>
      </c>
      <c r="I139" s="31">
        <v>6.99</v>
      </c>
      <c r="J139" s="31"/>
      <c r="K139" s="35"/>
    </row>
    <row r="140" spans="1:11" x14ac:dyDescent="0.25">
      <c r="C140" s="58" t="s">
        <v>174</v>
      </c>
      <c r="D140" s="54"/>
      <c r="E140" s="6"/>
      <c r="F140" s="19"/>
      <c r="G140" s="25">
        <v>4766.32</v>
      </c>
      <c r="H140" s="25">
        <v>0.17</v>
      </c>
      <c r="I140" s="31"/>
      <c r="J140" s="31"/>
      <c r="K140" s="35"/>
    </row>
    <row r="141" spans="1:11" x14ac:dyDescent="0.25">
      <c r="C141" s="57"/>
      <c r="D141" s="54"/>
      <c r="E141" s="6"/>
      <c r="F141" s="19"/>
      <c r="G141" s="24"/>
      <c r="H141" s="24"/>
      <c r="I141" s="31"/>
      <c r="J141" s="31"/>
      <c r="K141" s="35"/>
    </row>
    <row r="142" spans="1:11" x14ac:dyDescent="0.25">
      <c r="C142" s="58" t="s">
        <v>21</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C144" s="58" t="s">
        <v>22</v>
      </c>
      <c r="D144" s="54"/>
      <c r="E144" s="6"/>
      <c r="F144" s="19"/>
      <c r="G144" s="24" t="s">
        <v>2</v>
      </c>
      <c r="H144" s="24" t="s">
        <v>2</v>
      </c>
      <c r="I144" s="31"/>
      <c r="J144" s="31"/>
      <c r="K144" s="35"/>
    </row>
    <row r="145" spans="1:54" x14ac:dyDescent="0.25">
      <c r="C145" s="57"/>
      <c r="D145" s="54"/>
      <c r="E145" s="6"/>
      <c r="F145" s="19"/>
      <c r="G145" s="24"/>
      <c r="H145" s="24"/>
      <c r="I145" s="31"/>
      <c r="J145" s="31"/>
      <c r="K145" s="35"/>
    </row>
    <row r="146" spans="1:54" x14ac:dyDescent="0.25">
      <c r="C146" s="58" t="s">
        <v>23</v>
      </c>
      <c r="D146" s="54"/>
      <c r="E146" s="6"/>
      <c r="F146" s="19"/>
      <c r="G146" s="24" t="s">
        <v>2</v>
      </c>
      <c r="H146" s="24" t="s">
        <v>2</v>
      </c>
      <c r="I146" s="31"/>
      <c r="J146" s="31"/>
      <c r="K146" s="35"/>
    </row>
    <row r="147" spans="1:54" x14ac:dyDescent="0.25">
      <c r="C147" s="57"/>
      <c r="D147" s="54"/>
      <c r="E147" s="6"/>
      <c r="F147" s="19"/>
      <c r="G147" s="24"/>
      <c r="H147" s="24"/>
      <c r="I147" s="31"/>
      <c r="J147" s="31"/>
      <c r="K147" s="35"/>
    </row>
    <row r="148" spans="1:54" x14ac:dyDescent="0.25">
      <c r="C148" s="59" t="s">
        <v>24</v>
      </c>
      <c r="D148" s="54"/>
      <c r="E148" s="6"/>
      <c r="F148" s="19"/>
      <c r="G148" s="24"/>
      <c r="H148" s="24"/>
      <c r="I148" s="31"/>
      <c r="J148" s="31"/>
      <c r="K148" s="35"/>
    </row>
    <row r="149" spans="1:54" x14ac:dyDescent="0.25">
      <c r="B149" s="8" t="s">
        <v>185</v>
      </c>
      <c r="C149" s="57" t="s">
        <v>186</v>
      </c>
      <c r="D149" s="54"/>
      <c r="E149" s="6"/>
      <c r="F149" s="19"/>
      <c r="G149" s="24">
        <v>37079.699999999997</v>
      </c>
      <c r="H149" s="24">
        <v>1.31</v>
      </c>
      <c r="I149" s="31"/>
      <c r="J149" s="31"/>
      <c r="K149" s="35"/>
    </row>
    <row r="150" spans="1:54" x14ac:dyDescent="0.25">
      <c r="C150" s="58" t="s">
        <v>174</v>
      </c>
      <c r="D150" s="54"/>
      <c r="E150" s="6"/>
      <c r="F150" s="19"/>
      <c r="G150" s="25">
        <v>37079.699999999997</v>
      </c>
      <c r="H150" s="25">
        <v>1.31</v>
      </c>
      <c r="I150" s="31"/>
      <c r="J150" s="31"/>
      <c r="K150" s="35"/>
    </row>
    <row r="151" spans="1:54" x14ac:dyDescent="0.25">
      <c r="C151" s="57"/>
      <c r="D151" s="54"/>
      <c r="E151" s="6"/>
      <c r="F151" s="19"/>
      <c r="G151" s="24"/>
      <c r="H151" s="24"/>
      <c r="I151" s="31"/>
      <c r="J151" s="31"/>
      <c r="K151" s="35"/>
    </row>
    <row r="152" spans="1:54" x14ac:dyDescent="0.25">
      <c r="A152" s="10"/>
      <c r="B152" s="28"/>
      <c r="C152" s="58" t="s">
        <v>25</v>
      </c>
      <c r="D152" s="54"/>
      <c r="E152" s="6"/>
      <c r="F152" s="19"/>
      <c r="G152" s="24"/>
      <c r="H152" s="24"/>
      <c r="I152" s="31"/>
      <c r="J152" s="31"/>
      <c r="K152" s="35"/>
    </row>
    <row r="153" spans="1:54" s="2" customFormat="1" ht="13.5" x14ac:dyDescent="0.25">
      <c r="A153" s="28"/>
      <c r="B153" s="28"/>
      <c r="C153" s="57" t="s">
        <v>4707</v>
      </c>
      <c r="D153" s="54"/>
      <c r="E153" s="6"/>
      <c r="F153" s="19"/>
      <c r="G153" s="24" t="s">
        <v>2</v>
      </c>
      <c r="H153" s="24" t="s">
        <v>2</v>
      </c>
      <c r="I153" s="31"/>
      <c r="J153" s="31"/>
      <c r="K153" s="35"/>
      <c r="L153" s="3"/>
      <c r="AI153" s="3"/>
      <c r="AV153" s="3"/>
      <c r="AX153" s="3"/>
      <c r="BB153" s="3"/>
    </row>
    <row r="154" spans="1:54" x14ac:dyDescent="0.25">
      <c r="B154" s="8"/>
      <c r="C154" s="57" t="s">
        <v>187</v>
      </c>
      <c r="D154" s="54"/>
      <c r="E154" s="6"/>
      <c r="F154" s="19"/>
      <c r="G154" s="24">
        <v>-23958.43</v>
      </c>
      <c r="H154" s="24">
        <v>-0.86</v>
      </c>
      <c r="I154" s="31"/>
      <c r="J154" s="31"/>
      <c r="K154" s="35"/>
    </row>
    <row r="155" spans="1:54" x14ac:dyDescent="0.25">
      <c r="C155" s="58" t="s">
        <v>174</v>
      </c>
      <c r="D155" s="54"/>
      <c r="E155" s="6"/>
      <c r="F155" s="19"/>
      <c r="G155" s="25">
        <v>-23958.43</v>
      </c>
      <c r="H155" s="25">
        <v>-0.86</v>
      </c>
      <c r="I155" s="31"/>
      <c r="J155" s="31"/>
      <c r="K155" s="35"/>
    </row>
    <row r="156" spans="1:54" x14ac:dyDescent="0.25">
      <c r="C156" s="57"/>
      <c r="D156" s="54"/>
      <c r="E156" s="6"/>
      <c r="F156" s="19"/>
      <c r="G156" s="24"/>
      <c r="H156" s="24"/>
      <c r="I156" s="31"/>
      <c r="J156" s="31"/>
      <c r="K156" s="35"/>
    </row>
    <row r="157" spans="1:54" x14ac:dyDescent="0.25">
      <c r="C157" s="60" t="s">
        <v>188</v>
      </c>
      <c r="D157" s="55"/>
      <c r="E157" s="5"/>
      <c r="F157" s="20"/>
      <c r="G157" s="26">
        <v>2837077.68</v>
      </c>
      <c r="H157" s="26">
        <v>100</v>
      </c>
      <c r="I157" s="32"/>
      <c r="J157" s="32"/>
      <c r="K157" s="36"/>
    </row>
    <row r="160" spans="1:54" x14ac:dyDescent="0.25">
      <c r="C160" s="1" t="s">
        <v>189</v>
      </c>
    </row>
    <row r="161" spans="3:11" x14ac:dyDescent="0.25">
      <c r="C161" s="37" t="s">
        <v>190</v>
      </c>
      <c r="D161" s="37"/>
      <c r="E161" s="37"/>
      <c r="F161" s="37"/>
      <c r="G161" s="37"/>
      <c r="H161" s="37"/>
      <c r="I161" s="37"/>
      <c r="J161" s="37"/>
      <c r="K161" s="37"/>
    </row>
    <row r="162" spans="3:11" x14ac:dyDescent="0.25">
      <c r="C162" s="2" t="s">
        <v>191</v>
      </c>
    </row>
    <row r="163" spans="3:11" x14ac:dyDescent="0.25">
      <c r="C163" s="2" t="s">
        <v>192</v>
      </c>
    </row>
    <row r="164" spans="3:11" x14ac:dyDescent="0.25">
      <c r="C164" s="2" t="s">
        <v>193</v>
      </c>
    </row>
    <row r="165" spans="3:11" x14ac:dyDescent="0.25">
      <c r="C165" s="2" t="s">
        <v>194</v>
      </c>
    </row>
    <row r="166" spans="3:11" x14ac:dyDescent="0.25">
      <c r="C166" s="2" t="s">
        <v>4712</v>
      </c>
    </row>
    <row r="168" spans="3:11" x14ac:dyDescent="0.25">
      <c r="C168" s="73" t="s">
        <v>4741</v>
      </c>
      <c r="E168" s="73" t="s">
        <v>4742</v>
      </c>
      <c r="F168" s="74"/>
    </row>
    <row r="169" spans="3:11" x14ac:dyDescent="0.25">
      <c r="E169" s="2" t="s">
        <v>4758</v>
      </c>
    </row>
  </sheetData>
  <hyperlinks>
    <hyperlink ref="J2" location="'Index'!A1" display="'Index'!A1" xr:uid="{774D8B92-DBB2-4936-A3C5-F4D9E96B56B5}"/>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CD02C-4476-4EFF-90DE-7620CCA7BC42}">
  <sheetPr codeName="Sheet1"/>
  <dimension ref="A1:IV119"/>
  <sheetViews>
    <sheetView showGridLines="0" zoomScale="90" zoomScaleNormal="90" workbookViewId="0">
      <pane ySplit="6" topLeftCell="A10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1512</v>
      </c>
      <c r="J2" s="38" t="s">
        <v>4505</v>
      </c>
    </row>
    <row r="3" spans="1:54" ht="16.5" x14ac:dyDescent="0.3">
      <c r="C3" s="1" t="s">
        <v>28</v>
      </c>
      <c r="D3" s="21" t="s">
        <v>1513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8" t="s">
        <v>1</v>
      </c>
      <c r="D9" s="54"/>
      <c r="E9" s="6"/>
      <c r="F9" s="19"/>
      <c r="G9" s="24" t="s">
        <v>2</v>
      </c>
      <c r="H9" s="24" t="s">
        <v>2</v>
      </c>
      <c r="I9" s="31"/>
      <c r="J9" s="31"/>
      <c r="K9" s="35"/>
    </row>
    <row r="10" spans="1:54" x14ac:dyDescent="0.25">
      <c r="C10" s="57"/>
      <c r="D10" s="54"/>
      <c r="E10" s="6"/>
      <c r="F10" s="19"/>
      <c r="G10" s="24"/>
      <c r="H10" s="24"/>
      <c r="I10" s="31"/>
      <c r="J10" s="31"/>
      <c r="K10" s="35"/>
    </row>
    <row r="11" spans="1:54" x14ac:dyDescent="0.25">
      <c r="C11" s="58" t="s">
        <v>3</v>
      </c>
      <c r="D11" s="54"/>
      <c r="E11" s="6"/>
      <c r="F11" s="19"/>
      <c r="G11" s="24" t="s">
        <v>2</v>
      </c>
      <c r="H11" s="24" t="s">
        <v>2</v>
      </c>
      <c r="I11" s="31"/>
      <c r="J11" s="31"/>
      <c r="K11" s="35"/>
    </row>
    <row r="12" spans="1:54" x14ac:dyDescent="0.25">
      <c r="C12" s="57"/>
      <c r="D12" s="54"/>
      <c r="E12" s="6"/>
      <c r="F12" s="19"/>
      <c r="G12" s="24"/>
      <c r="H12" s="24"/>
      <c r="I12" s="31"/>
      <c r="J12" s="31"/>
      <c r="K12" s="35"/>
    </row>
    <row r="13" spans="1:54" x14ac:dyDescent="0.25">
      <c r="C13" s="58" t="s">
        <v>4</v>
      </c>
      <c r="D13" s="54"/>
      <c r="E13" s="6"/>
      <c r="F13" s="19"/>
      <c r="G13" s="24" t="s">
        <v>2</v>
      </c>
      <c r="H13" s="24" t="s">
        <v>2</v>
      </c>
      <c r="I13" s="31"/>
      <c r="J13" s="31"/>
      <c r="K13" s="35"/>
    </row>
    <row r="14" spans="1:54" x14ac:dyDescent="0.25">
      <c r="C14" s="57"/>
      <c r="D14" s="54"/>
      <c r="E14" s="6"/>
      <c r="F14" s="19"/>
      <c r="G14" s="24"/>
      <c r="H14" s="24"/>
      <c r="I14" s="31"/>
      <c r="J14" s="31"/>
      <c r="K14" s="35"/>
    </row>
    <row r="15" spans="1:54" x14ac:dyDescent="0.25">
      <c r="C15" s="59" t="s">
        <v>554</v>
      </c>
      <c r="D15" s="54"/>
      <c r="E15" s="6"/>
      <c r="F15" s="19"/>
      <c r="G15" s="24"/>
      <c r="H15" s="24"/>
      <c r="I15" s="31"/>
      <c r="J15" s="31"/>
      <c r="K15" s="35"/>
    </row>
    <row r="16" spans="1:54" x14ac:dyDescent="0.25">
      <c r="B16" s="8" t="s">
        <v>555</v>
      </c>
      <c r="C16" s="57" t="s">
        <v>556</v>
      </c>
      <c r="D16" s="54" t="s">
        <v>557</v>
      </c>
      <c r="E16" s="6" t="s">
        <v>558</v>
      </c>
      <c r="F16" s="19">
        <v>5000000</v>
      </c>
      <c r="G16" s="24">
        <v>6135</v>
      </c>
      <c r="H16" s="24">
        <v>2.52</v>
      </c>
      <c r="I16" s="31"/>
      <c r="J16" s="31"/>
      <c r="K16" s="35" t="s">
        <v>4736</v>
      </c>
    </row>
    <row r="17" spans="1:11" x14ac:dyDescent="0.25">
      <c r="C17" s="58" t="s">
        <v>174</v>
      </c>
      <c r="D17" s="54"/>
      <c r="E17" s="6"/>
      <c r="F17" s="19"/>
      <c r="G17" s="25">
        <v>6135</v>
      </c>
      <c r="H17" s="25">
        <v>2.52</v>
      </c>
      <c r="I17" s="31"/>
      <c r="J17" s="31"/>
      <c r="K17" s="35"/>
    </row>
    <row r="18" spans="1:11" x14ac:dyDescent="0.25">
      <c r="C18" s="57"/>
      <c r="D18" s="54"/>
      <c r="E18" s="6"/>
      <c r="F18" s="19"/>
      <c r="G18" s="24"/>
      <c r="H18" s="24"/>
      <c r="I18" s="31"/>
      <c r="J18" s="31"/>
      <c r="K18" s="35"/>
    </row>
    <row r="19" spans="1:11" x14ac:dyDescent="0.25">
      <c r="A19" s="10"/>
      <c r="B19" s="28"/>
      <c r="C19" s="58" t="s">
        <v>5</v>
      </c>
      <c r="D19" s="54"/>
      <c r="E19" s="6"/>
      <c r="F19" s="19"/>
      <c r="G19" s="24"/>
      <c r="H19" s="24"/>
      <c r="I19" s="31"/>
      <c r="J19" s="31"/>
      <c r="K19" s="35"/>
    </row>
    <row r="20" spans="1:11" x14ac:dyDescent="0.25">
      <c r="C20" s="59" t="s">
        <v>6</v>
      </c>
      <c r="D20" s="54"/>
      <c r="E20" s="6"/>
      <c r="F20" s="19"/>
      <c r="G20" s="24"/>
      <c r="H20" s="24"/>
      <c r="I20" s="31"/>
      <c r="J20" s="31"/>
      <c r="K20" s="35"/>
    </row>
    <row r="21" spans="1:11" x14ac:dyDescent="0.25">
      <c r="B21" s="8" t="s">
        <v>1514</v>
      </c>
      <c r="C21" s="57" t="s">
        <v>716</v>
      </c>
      <c r="D21" s="54" t="s">
        <v>1515</v>
      </c>
      <c r="E21" s="6" t="s">
        <v>613</v>
      </c>
      <c r="F21" s="19">
        <v>11200</v>
      </c>
      <c r="G21" s="24">
        <v>11229.08</v>
      </c>
      <c r="H21" s="24">
        <v>4.6100000000000003</v>
      </c>
      <c r="I21" s="31">
        <v>8.3263999999999996</v>
      </c>
      <c r="J21" s="31"/>
      <c r="K21" s="35" t="s">
        <v>566</v>
      </c>
    </row>
    <row r="22" spans="1:11" x14ac:dyDescent="0.25">
      <c r="B22" s="8" t="s">
        <v>1108</v>
      </c>
      <c r="C22" s="57" t="s">
        <v>1109</v>
      </c>
      <c r="D22" s="54" t="s">
        <v>1110</v>
      </c>
      <c r="E22" s="6" t="s">
        <v>569</v>
      </c>
      <c r="F22" s="19">
        <v>11000</v>
      </c>
      <c r="G22" s="24">
        <v>11020.35</v>
      </c>
      <c r="H22" s="24">
        <v>4.53</v>
      </c>
      <c r="I22" s="31">
        <v>8.3849999999999998</v>
      </c>
      <c r="J22" s="31"/>
      <c r="K22" s="35" t="s">
        <v>566</v>
      </c>
    </row>
    <row r="23" spans="1:11" x14ac:dyDescent="0.25">
      <c r="B23" s="8" t="s">
        <v>1516</v>
      </c>
      <c r="C23" s="57" t="s">
        <v>1517</v>
      </c>
      <c r="D23" s="54" t="s">
        <v>1518</v>
      </c>
      <c r="E23" s="6" t="s">
        <v>647</v>
      </c>
      <c r="F23" s="19">
        <v>10500</v>
      </c>
      <c r="G23" s="24">
        <v>10514.58</v>
      </c>
      <c r="H23" s="24">
        <v>4.32</v>
      </c>
      <c r="I23" s="31">
        <v>8.5140999999999991</v>
      </c>
      <c r="J23" s="31"/>
      <c r="K23" s="35" t="s">
        <v>566</v>
      </c>
    </row>
    <row r="24" spans="1:11" x14ac:dyDescent="0.25">
      <c r="B24" s="8" t="s">
        <v>707</v>
      </c>
      <c r="C24" s="57" t="s">
        <v>352</v>
      </c>
      <c r="D24" s="54" t="s">
        <v>708</v>
      </c>
      <c r="E24" s="6" t="s">
        <v>569</v>
      </c>
      <c r="F24" s="19">
        <v>900</v>
      </c>
      <c r="G24" s="24">
        <v>8762.3700000000008</v>
      </c>
      <c r="H24" s="24">
        <v>3.6</v>
      </c>
      <c r="I24" s="31">
        <v>9.3487500000000008</v>
      </c>
      <c r="J24" s="31"/>
      <c r="K24" s="35" t="s">
        <v>566</v>
      </c>
    </row>
    <row r="25" spans="1:11" x14ac:dyDescent="0.25">
      <c r="B25" s="8" t="s">
        <v>644</v>
      </c>
      <c r="C25" s="57" t="s">
        <v>645</v>
      </c>
      <c r="D25" s="54" t="s">
        <v>646</v>
      </c>
      <c r="E25" s="6" t="s">
        <v>647</v>
      </c>
      <c r="F25" s="19">
        <v>8000</v>
      </c>
      <c r="G25" s="24">
        <v>8014.94</v>
      </c>
      <c r="H25" s="24">
        <v>3.29</v>
      </c>
      <c r="I25" s="31">
        <v>9.3989999999999991</v>
      </c>
      <c r="J25" s="31"/>
      <c r="K25" s="35" t="s">
        <v>566</v>
      </c>
    </row>
    <row r="26" spans="1:11" x14ac:dyDescent="0.25">
      <c r="B26" s="8" t="s">
        <v>621</v>
      </c>
      <c r="C26" s="57" t="s">
        <v>622</v>
      </c>
      <c r="D26" s="54" t="s">
        <v>623</v>
      </c>
      <c r="E26" s="6" t="s">
        <v>624</v>
      </c>
      <c r="F26" s="19">
        <v>8000</v>
      </c>
      <c r="G26" s="24">
        <v>7992.16</v>
      </c>
      <c r="H26" s="24">
        <v>3.28</v>
      </c>
      <c r="I26" s="31">
        <v>10.041</v>
      </c>
      <c r="J26" s="31"/>
      <c r="K26" s="35" t="s">
        <v>566</v>
      </c>
    </row>
    <row r="27" spans="1:11" x14ac:dyDescent="0.25">
      <c r="B27" s="8" t="s">
        <v>1519</v>
      </c>
      <c r="C27" s="57" t="s">
        <v>997</v>
      </c>
      <c r="D27" s="54" t="s">
        <v>1520</v>
      </c>
      <c r="E27" s="6" t="s">
        <v>706</v>
      </c>
      <c r="F27" s="19">
        <v>750</v>
      </c>
      <c r="G27" s="24">
        <v>7497.43</v>
      </c>
      <c r="H27" s="24">
        <v>3.08</v>
      </c>
      <c r="I27" s="31">
        <v>8.2149000000000001</v>
      </c>
      <c r="J27" s="31"/>
      <c r="K27" s="35" t="s">
        <v>566</v>
      </c>
    </row>
    <row r="28" spans="1:11" x14ac:dyDescent="0.25">
      <c r="B28" s="8" t="s">
        <v>1521</v>
      </c>
      <c r="C28" s="57" t="s">
        <v>1355</v>
      </c>
      <c r="D28" s="54" t="s">
        <v>1522</v>
      </c>
      <c r="E28" s="6" t="s">
        <v>569</v>
      </c>
      <c r="F28" s="19">
        <v>7500</v>
      </c>
      <c r="G28" s="24">
        <v>7494.38</v>
      </c>
      <c r="H28" s="24">
        <v>3.08</v>
      </c>
      <c r="I28" s="31">
        <v>8.2500999999999998</v>
      </c>
      <c r="J28" s="31"/>
      <c r="K28" s="35" t="s">
        <v>566</v>
      </c>
    </row>
    <row r="29" spans="1:11" x14ac:dyDescent="0.25">
      <c r="B29" s="8" t="s">
        <v>1523</v>
      </c>
      <c r="C29" s="57" t="s">
        <v>302</v>
      </c>
      <c r="D29" s="54" t="s">
        <v>1524</v>
      </c>
      <c r="E29" s="6" t="s">
        <v>569</v>
      </c>
      <c r="F29" s="19">
        <v>750</v>
      </c>
      <c r="G29" s="24">
        <v>7448.66</v>
      </c>
      <c r="H29" s="24">
        <v>3.06</v>
      </c>
      <c r="I29" s="31">
        <v>8.3550000000000004</v>
      </c>
      <c r="J29" s="31"/>
      <c r="K29" s="35" t="s">
        <v>566</v>
      </c>
    </row>
    <row r="30" spans="1:11" x14ac:dyDescent="0.25">
      <c r="B30" s="8" t="s">
        <v>1104</v>
      </c>
      <c r="C30" s="57" t="s">
        <v>1105</v>
      </c>
      <c r="D30" s="54" t="s">
        <v>1106</v>
      </c>
      <c r="E30" s="6" t="s">
        <v>1107</v>
      </c>
      <c r="F30" s="19">
        <v>7500</v>
      </c>
      <c r="G30" s="24">
        <v>7445.42</v>
      </c>
      <c r="H30" s="24">
        <v>3.06</v>
      </c>
      <c r="I30" s="31">
        <v>10.44</v>
      </c>
      <c r="J30" s="31"/>
      <c r="K30" s="35" t="s">
        <v>566</v>
      </c>
    </row>
    <row r="31" spans="1:11" x14ac:dyDescent="0.25">
      <c r="B31" s="8" t="s">
        <v>1525</v>
      </c>
      <c r="C31" s="57" t="s">
        <v>1526</v>
      </c>
      <c r="D31" s="54" t="s">
        <v>1527</v>
      </c>
      <c r="E31" s="6" t="s">
        <v>569</v>
      </c>
      <c r="F31" s="19">
        <v>750</v>
      </c>
      <c r="G31" s="24">
        <v>7428.21</v>
      </c>
      <c r="H31" s="24">
        <v>3.05</v>
      </c>
      <c r="I31" s="31">
        <v>8.3192000000000004</v>
      </c>
      <c r="J31" s="31"/>
      <c r="K31" s="35" t="s">
        <v>566</v>
      </c>
    </row>
    <row r="32" spans="1:11" x14ac:dyDescent="0.25">
      <c r="B32" s="8" t="s">
        <v>699</v>
      </c>
      <c r="C32" s="57" t="s">
        <v>700</v>
      </c>
      <c r="D32" s="54" t="s">
        <v>701</v>
      </c>
      <c r="E32" s="6" t="s">
        <v>702</v>
      </c>
      <c r="F32" s="19">
        <v>7000</v>
      </c>
      <c r="G32" s="24">
        <v>6967.2</v>
      </c>
      <c r="H32" s="24">
        <v>2.86</v>
      </c>
      <c r="I32" s="31">
        <v>10.770099999999999</v>
      </c>
      <c r="J32" s="31"/>
      <c r="K32" s="35" t="s">
        <v>566</v>
      </c>
    </row>
    <row r="33" spans="2:11" x14ac:dyDescent="0.25">
      <c r="B33" s="8" t="s">
        <v>1528</v>
      </c>
      <c r="C33" s="57" t="s">
        <v>1529</v>
      </c>
      <c r="D33" s="54" t="s">
        <v>1530</v>
      </c>
      <c r="E33" s="6" t="s">
        <v>1073</v>
      </c>
      <c r="F33" s="19">
        <v>650</v>
      </c>
      <c r="G33" s="24">
        <v>6169.93</v>
      </c>
      <c r="H33" s="24">
        <v>2.54</v>
      </c>
      <c r="I33" s="31">
        <v>12.3422</v>
      </c>
      <c r="J33" s="31"/>
      <c r="K33" s="35" t="s">
        <v>566</v>
      </c>
    </row>
    <row r="34" spans="2:11" x14ac:dyDescent="0.25">
      <c r="B34" s="8" t="s">
        <v>583</v>
      </c>
      <c r="C34" s="57" t="s">
        <v>584</v>
      </c>
      <c r="D34" s="54" t="s">
        <v>585</v>
      </c>
      <c r="E34" s="6" t="s">
        <v>586</v>
      </c>
      <c r="F34" s="19">
        <v>6000</v>
      </c>
      <c r="G34" s="24">
        <v>6003.47</v>
      </c>
      <c r="H34" s="24">
        <v>2.4700000000000002</v>
      </c>
      <c r="I34" s="31">
        <v>7.96</v>
      </c>
      <c r="J34" s="31"/>
      <c r="K34" s="35" t="s">
        <v>566</v>
      </c>
    </row>
    <row r="35" spans="2:11" x14ac:dyDescent="0.25">
      <c r="B35" s="8" t="s">
        <v>1532</v>
      </c>
      <c r="C35" s="57" t="s">
        <v>1533</v>
      </c>
      <c r="D35" s="54" t="s">
        <v>1534</v>
      </c>
      <c r="E35" s="6" t="s">
        <v>569</v>
      </c>
      <c r="F35" s="19">
        <v>6000</v>
      </c>
      <c r="G35" s="24">
        <v>5989.48</v>
      </c>
      <c r="H35" s="24">
        <v>2.46</v>
      </c>
      <c r="I35" s="31">
        <v>9.4697999999999993</v>
      </c>
      <c r="J35" s="31"/>
      <c r="K35" s="35" t="s">
        <v>566</v>
      </c>
    </row>
    <row r="36" spans="2:11" x14ac:dyDescent="0.25">
      <c r="B36" s="8" t="s">
        <v>1535</v>
      </c>
      <c r="C36" s="57" t="s">
        <v>1536</v>
      </c>
      <c r="D36" s="54" t="s">
        <v>1537</v>
      </c>
      <c r="E36" s="6" t="s">
        <v>1538</v>
      </c>
      <c r="F36" s="19">
        <v>5850</v>
      </c>
      <c r="G36" s="24">
        <v>5840.6</v>
      </c>
      <c r="H36" s="24">
        <v>2.4</v>
      </c>
      <c r="I36" s="31">
        <v>10.724600000000001</v>
      </c>
      <c r="J36" s="31"/>
      <c r="K36" s="35" t="s">
        <v>566</v>
      </c>
    </row>
    <row r="37" spans="2:11" x14ac:dyDescent="0.25">
      <c r="B37" s="8" t="s">
        <v>1539</v>
      </c>
      <c r="C37" s="57" t="s">
        <v>1540</v>
      </c>
      <c r="D37" s="54" t="s">
        <v>1541</v>
      </c>
      <c r="E37" s="6" t="s">
        <v>569</v>
      </c>
      <c r="F37" s="19">
        <v>550</v>
      </c>
      <c r="G37" s="24">
        <v>5491.04</v>
      </c>
      <c r="H37" s="24">
        <v>2.2599999999999998</v>
      </c>
      <c r="I37" s="31">
        <v>7.9401000000000002</v>
      </c>
      <c r="J37" s="31"/>
      <c r="K37" s="35" t="s">
        <v>566</v>
      </c>
    </row>
    <row r="38" spans="2:11" x14ac:dyDescent="0.25">
      <c r="B38" s="8" t="s">
        <v>610</v>
      </c>
      <c r="C38" s="57" t="s">
        <v>611</v>
      </c>
      <c r="D38" s="54" t="s">
        <v>612</v>
      </c>
      <c r="E38" s="6" t="s">
        <v>613</v>
      </c>
      <c r="F38" s="19">
        <v>5000</v>
      </c>
      <c r="G38" s="24">
        <v>5005.43</v>
      </c>
      <c r="H38" s="24">
        <v>2.06</v>
      </c>
      <c r="I38" s="31">
        <v>8.2850000000000001</v>
      </c>
      <c r="J38" s="31"/>
      <c r="K38" s="35" t="s">
        <v>566</v>
      </c>
    </row>
    <row r="39" spans="2:11" x14ac:dyDescent="0.25">
      <c r="B39" s="8" t="s">
        <v>1542</v>
      </c>
      <c r="C39" s="57" t="s">
        <v>1355</v>
      </c>
      <c r="D39" s="54" t="s">
        <v>1543</v>
      </c>
      <c r="E39" s="6" t="s">
        <v>706</v>
      </c>
      <c r="F39" s="19">
        <v>500</v>
      </c>
      <c r="G39" s="24">
        <v>4998.2</v>
      </c>
      <c r="H39" s="24">
        <v>2.0499999999999998</v>
      </c>
      <c r="I39" s="31">
        <v>7.7755000000000001</v>
      </c>
      <c r="J39" s="31"/>
      <c r="K39" s="35" t="s">
        <v>566</v>
      </c>
    </row>
    <row r="40" spans="2:11" x14ac:dyDescent="0.25">
      <c r="B40" s="8" t="s">
        <v>1544</v>
      </c>
      <c r="C40" s="57" t="s">
        <v>1545</v>
      </c>
      <c r="D40" s="54" t="s">
        <v>1546</v>
      </c>
      <c r="E40" s="6" t="s">
        <v>1547</v>
      </c>
      <c r="F40" s="19">
        <v>4500</v>
      </c>
      <c r="G40" s="24">
        <v>4492.3100000000004</v>
      </c>
      <c r="H40" s="24">
        <v>1.85</v>
      </c>
      <c r="I40" s="31">
        <v>8.7896999999999998</v>
      </c>
      <c r="J40" s="31"/>
      <c r="K40" s="35" t="s">
        <v>566</v>
      </c>
    </row>
    <row r="41" spans="2:11" x14ac:dyDescent="0.25">
      <c r="B41" s="8" t="s">
        <v>1548</v>
      </c>
      <c r="C41" s="57" t="s">
        <v>1355</v>
      </c>
      <c r="D41" s="54" t="s">
        <v>1549</v>
      </c>
      <c r="E41" s="6" t="s">
        <v>569</v>
      </c>
      <c r="F41" s="19">
        <v>4000</v>
      </c>
      <c r="G41" s="24">
        <v>4004.34</v>
      </c>
      <c r="H41" s="24">
        <v>1.65</v>
      </c>
      <c r="I41" s="31">
        <v>7.81</v>
      </c>
      <c r="J41" s="31"/>
      <c r="K41" s="35" t="s">
        <v>566</v>
      </c>
    </row>
    <row r="42" spans="2:11" x14ac:dyDescent="0.25">
      <c r="B42" s="8" t="s">
        <v>1550</v>
      </c>
      <c r="C42" s="57" t="s">
        <v>1545</v>
      </c>
      <c r="D42" s="54" t="s">
        <v>1551</v>
      </c>
      <c r="E42" s="6" t="s">
        <v>1547</v>
      </c>
      <c r="F42" s="19">
        <v>4000</v>
      </c>
      <c r="G42" s="24">
        <v>3993.7</v>
      </c>
      <c r="H42" s="24">
        <v>1.64</v>
      </c>
      <c r="I42" s="31">
        <v>8.8295999999999992</v>
      </c>
      <c r="J42" s="31"/>
      <c r="K42" s="35" t="s">
        <v>566</v>
      </c>
    </row>
    <row r="43" spans="2:11" x14ac:dyDescent="0.25">
      <c r="B43" s="8" t="s">
        <v>709</v>
      </c>
      <c r="C43" s="57" t="s">
        <v>710</v>
      </c>
      <c r="D43" s="54" t="s">
        <v>711</v>
      </c>
      <c r="E43" s="6" t="s">
        <v>647</v>
      </c>
      <c r="F43" s="19">
        <v>3500</v>
      </c>
      <c r="G43" s="24">
        <v>3502.25</v>
      </c>
      <c r="H43" s="24">
        <v>1.44</v>
      </c>
      <c r="I43" s="31">
        <v>9.1165000000000003</v>
      </c>
      <c r="J43" s="31"/>
      <c r="K43" s="35" t="s">
        <v>566</v>
      </c>
    </row>
    <row r="44" spans="2:11" x14ac:dyDescent="0.25">
      <c r="B44" s="8" t="s">
        <v>1552</v>
      </c>
      <c r="C44" s="57" t="s">
        <v>611</v>
      </c>
      <c r="D44" s="54" t="s">
        <v>1553</v>
      </c>
      <c r="E44" s="6" t="s">
        <v>613</v>
      </c>
      <c r="F44" s="19">
        <v>350</v>
      </c>
      <c r="G44" s="24">
        <v>3497.03</v>
      </c>
      <c r="H44" s="24">
        <v>1.44</v>
      </c>
      <c r="I44" s="31">
        <v>8.8173999999999992</v>
      </c>
      <c r="J44" s="31"/>
      <c r="K44" s="35" t="s">
        <v>566</v>
      </c>
    </row>
    <row r="45" spans="2:11" x14ac:dyDescent="0.25">
      <c r="B45" s="8" t="s">
        <v>1093</v>
      </c>
      <c r="C45" s="57" t="s">
        <v>1094</v>
      </c>
      <c r="D45" s="54" t="s">
        <v>1095</v>
      </c>
      <c r="E45" s="6" t="s">
        <v>569</v>
      </c>
      <c r="F45" s="19">
        <v>3500</v>
      </c>
      <c r="G45" s="24">
        <v>3491.79</v>
      </c>
      <c r="H45" s="24">
        <v>1.43</v>
      </c>
      <c r="I45" s="31">
        <v>9.6614000000000004</v>
      </c>
      <c r="J45" s="31"/>
      <c r="K45" s="35" t="s">
        <v>566</v>
      </c>
    </row>
    <row r="46" spans="2:11" x14ac:dyDescent="0.25">
      <c r="B46" s="8" t="s">
        <v>1554</v>
      </c>
      <c r="C46" s="57" t="s">
        <v>1555</v>
      </c>
      <c r="D46" s="54" t="s">
        <v>1556</v>
      </c>
      <c r="E46" s="6" t="s">
        <v>569</v>
      </c>
      <c r="F46" s="19">
        <v>300</v>
      </c>
      <c r="G46" s="24">
        <v>3047.71</v>
      </c>
      <c r="H46" s="24">
        <v>1.25</v>
      </c>
      <c r="I46" s="31">
        <v>8.9978999999999996</v>
      </c>
      <c r="J46" s="31"/>
      <c r="K46" s="35" t="s">
        <v>566</v>
      </c>
    </row>
    <row r="47" spans="2:11" x14ac:dyDescent="0.25">
      <c r="B47" s="8" t="s">
        <v>1070</v>
      </c>
      <c r="C47" s="57" t="s">
        <v>1071</v>
      </c>
      <c r="D47" s="54" t="s">
        <v>1072</v>
      </c>
      <c r="E47" s="6" t="s">
        <v>1073</v>
      </c>
      <c r="F47" s="19">
        <v>200</v>
      </c>
      <c r="G47" s="24">
        <v>1936.56</v>
      </c>
      <c r="H47" s="24">
        <v>0.8</v>
      </c>
      <c r="I47" s="31">
        <v>9.5991999999999997</v>
      </c>
      <c r="J47" s="31"/>
      <c r="K47" s="35" t="s">
        <v>566</v>
      </c>
    </row>
    <row r="48" spans="2:11" x14ac:dyDescent="0.25">
      <c r="B48" s="8" t="s">
        <v>1557</v>
      </c>
      <c r="C48" s="57" t="s">
        <v>346</v>
      </c>
      <c r="D48" s="54" t="s">
        <v>1558</v>
      </c>
      <c r="E48" s="6" t="s">
        <v>613</v>
      </c>
      <c r="F48" s="19">
        <v>1875</v>
      </c>
      <c r="G48" s="24">
        <v>1874.38</v>
      </c>
      <c r="H48" s="24">
        <v>0.77</v>
      </c>
      <c r="I48" s="31">
        <v>8.5160999999999998</v>
      </c>
      <c r="J48" s="31"/>
      <c r="K48" s="35" t="s">
        <v>566</v>
      </c>
    </row>
    <row r="49" spans="2:11" x14ac:dyDescent="0.25">
      <c r="B49" s="8" t="s">
        <v>1559</v>
      </c>
      <c r="C49" s="57" t="s">
        <v>346</v>
      </c>
      <c r="D49" s="54" t="s">
        <v>1560</v>
      </c>
      <c r="E49" s="6" t="s">
        <v>613</v>
      </c>
      <c r="F49" s="19">
        <v>1875</v>
      </c>
      <c r="G49" s="24">
        <v>1873.65</v>
      </c>
      <c r="H49" s="24">
        <v>0.77</v>
      </c>
      <c r="I49" s="31">
        <v>8.5002999999999993</v>
      </c>
      <c r="J49" s="31"/>
      <c r="K49" s="35" t="s">
        <v>566</v>
      </c>
    </row>
    <row r="50" spans="2:11" x14ac:dyDescent="0.25">
      <c r="B50" s="8" t="s">
        <v>1561</v>
      </c>
      <c r="C50" s="57" t="s">
        <v>346</v>
      </c>
      <c r="D50" s="54" t="s">
        <v>1562</v>
      </c>
      <c r="E50" s="6" t="s">
        <v>613</v>
      </c>
      <c r="F50" s="19">
        <v>1875</v>
      </c>
      <c r="G50" s="24">
        <v>1873.4</v>
      </c>
      <c r="H50" s="24">
        <v>0.77</v>
      </c>
      <c r="I50" s="31">
        <v>8.4657999999999998</v>
      </c>
      <c r="J50" s="31"/>
      <c r="K50" s="35" t="s">
        <v>566</v>
      </c>
    </row>
    <row r="51" spans="2:11" x14ac:dyDescent="0.25">
      <c r="B51" s="8" t="s">
        <v>1563</v>
      </c>
      <c r="C51" s="57" t="s">
        <v>346</v>
      </c>
      <c r="D51" s="54" t="s">
        <v>1564</v>
      </c>
      <c r="E51" s="6" t="s">
        <v>613</v>
      </c>
      <c r="F51" s="19">
        <v>1875</v>
      </c>
      <c r="G51" s="24">
        <v>1872.42</v>
      </c>
      <c r="H51" s="24">
        <v>0.77</v>
      </c>
      <c r="I51" s="31">
        <v>8.4853000000000005</v>
      </c>
      <c r="J51" s="31"/>
      <c r="K51" s="35" t="s">
        <v>566</v>
      </c>
    </row>
    <row r="52" spans="2:11" x14ac:dyDescent="0.25">
      <c r="B52" s="8" t="s">
        <v>1080</v>
      </c>
      <c r="C52" s="57" t="s">
        <v>1081</v>
      </c>
      <c r="D52" s="54" t="s">
        <v>1082</v>
      </c>
      <c r="E52" s="6" t="s">
        <v>1083</v>
      </c>
      <c r="F52" s="19">
        <v>170</v>
      </c>
      <c r="G52" s="24">
        <v>1685.94</v>
      </c>
      <c r="H52" s="24">
        <v>0.69</v>
      </c>
      <c r="I52" s="31">
        <v>8.5799000000000003</v>
      </c>
      <c r="J52" s="31"/>
      <c r="K52" s="35" t="s">
        <v>566</v>
      </c>
    </row>
    <row r="53" spans="2:11" x14ac:dyDescent="0.25">
      <c r="B53" s="8" t="s">
        <v>1084</v>
      </c>
      <c r="C53" s="57" t="s">
        <v>1081</v>
      </c>
      <c r="D53" s="54" t="s">
        <v>1085</v>
      </c>
      <c r="E53" s="6" t="s">
        <v>1083</v>
      </c>
      <c r="F53" s="19">
        <v>170</v>
      </c>
      <c r="G53" s="24">
        <v>1656.13</v>
      </c>
      <c r="H53" s="24">
        <v>0.68</v>
      </c>
      <c r="I53" s="31">
        <v>8.7449999999999992</v>
      </c>
      <c r="J53" s="31"/>
      <c r="K53" s="35" t="s">
        <v>566</v>
      </c>
    </row>
    <row r="54" spans="2:11" x14ac:dyDescent="0.25">
      <c r="B54" s="8" t="s">
        <v>1565</v>
      </c>
      <c r="C54" s="57" t="s">
        <v>1038</v>
      </c>
      <c r="D54" s="54" t="s">
        <v>1566</v>
      </c>
      <c r="E54" s="6" t="s">
        <v>1040</v>
      </c>
      <c r="F54" s="19">
        <v>150</v>
      </c>
      <c r="G54" s="24">
        <v>1524.2</v>
      </c>
      <c r="H54" s="24">
        <v>0.63</v>
      </c>
      <c r="I54" s="31">
        <v>7.75</v>
      </c>
      <c r="J54" s="31"/>
      <c r="K54" s="35" t="s">
        <v>566</v>
      </c>
    </row>
    <row r="55" spans="2:11" x14ac:dyDescent="0.25">
      <c r="B55" s="8" t="s">
        <v>1567</v>
      </c>
      <c r="C55" s="57" t="s">
        <v>1526</v>
      </c>
      <c r="D55" s="54" t="s">
        <v>1568</v>
      </c>
      <c r="E55" s="6" t="s">
        <v>569</v>
      </c>
      <c r="F55" s="19">
        <v>1500</v>
      </c>
      <c r="G55" s="24">
        <v>1494.05</v>
      </c>
      <c r="H55" s="24">
        <v>0.61</v>
      </c>
      <c r="I55" s="31">
        <v>8.43</v>
      </c>
      <c r="J55" s="31"/>
      <c r="K55" s="35" t="s">
        <v>566</v>
      </c>
    </row>
    <row r="56" spans="2:11" x14ac:dyDescent="0.25">
      <c r="C56" s="58" t="s">
        <v>174</v>
      </c>
      <c r="D56" s="54"/>
      <c r="E56" s="6"/>
      <c r="F56" s="19"/>
      <c r="G56" s="25">
        <v>183132.79</v>
      </c>
      <c r="H56" s="25">
        <v>75.25</v>
      </c>
      <c r="I56" s="31"/>
      <c r="J56" s="31"/>
      <c r="K56" s="35"/>
    </row>
    <row r="57" spans="2:11" x14ac:dyDescent="0.25">
      <c r="C57" s="57"/>
      <c r="D57" s="54"/>
      <c r="E57" s="6"/>
      <c r="F57" s="19"/>
      <c r="G57" s="24"/>
      <c r="H57" s="24"/>
      <c r="I57" s="31"/>
      <c r="J57" s="31"/>
      <c r="K57" s="35"/>
    </row>
    <row r="58" spans="2:11" x14ac:dyDescent="0.25">
      <c r="C58" s="58" t="s">
        <v>7</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8</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9" t="s">
        <v>9</v>
      </c>
      <c r="D62" s="54"/>
      <c r="E62" s="6"/>
      <c r="F62" s="19"/>
      <c r="G62" s="24"/>
      <c r="H62" s="24"/>
      <c r="I62" s="31"/>
      <c r="J62" s="31"/>
      <c r="K62" s="35"/>
    </row>
    <row r="63" spans="2:11" x14ac:dyDescent="0.25">
      <c r="B63" s="8" t="s">
        <v>1569</v>
      </c>
      <c r="C63" s="57" t="s">
        <v>1570</v>
      </c>
      <c r="D63" s="54" t="s">
        <v>1571</v>
      </c>
      <c r="E63" s="6" t="s">
        <v>658</v>
      </c>
      <c r="F63" s="19">
        <v>12500000</v>
      </c>
      <c r="G63" s="24">
        <v>12663.6</v>
      </c>
      <c r="H63" s="24">
        <v>5.2</v>
      </c>
      <c r="I63" s="31">
        <v>7.1727429000000003</v>
      </c>
      <c r="J63" s="31"/>
      <c r="K63" s="35"/>
    </row>
    <row r="64" spans="2:11" x14ac:dyDescent="0.25">
      <c r="B64" s="8" t="s">
        <v>668</v>
      </c>
      <c r="C64" s="57" t="s">
        <v>669</v>
      </c>
      <c r="D64" s="54" t="s">
        <v>670</v>
      </c>
      <c r="E64" s="6" t="s">
        <v>658</v>
      </c>
      <c r="F64" s="19">
        <v>10000000</v>
      </c>
      <c r="G64" s="24">
        <v>10063.06</v>
      </c>
      <c r="H64" s="24">
        <v>4.13</v>
      </c>
      <c r="I64" s="31">
        <v>7.1303831000000004</v>
      </c>
      <c r="J64" s="31"/>
      <c r="K64" s="35"/>
    </row>
    <row r="65" spans="1:11" x14ac:dyDescent="0.25">
      <c r="B65" s="8" t="s">
        <v>671</v>
      </c>
      <c r="C65" s="57" t="s">
        <v>672</v>
      </c>
      <c r="D65" s="54" t="s">
        <v>673</v>
      </c>
      <c r="E65" s="6" t="s">
        <v>658</v>
      </c>
      <c r="F65" s="19">
        <v>5000000</v>
      </c>
      <c r="G65" s="24">
        <v>5089.55</v>
      </c>
      <c r="H65" s="24">
        <v>2.09</v>
      </c>
      <c r="I65" s="31">
        <v>7.1552042</v>
      </c>
      <c r="J65" s="31"/>
      <c r="K65" s="35"/>
    </row>
    <row r="66" spans="1:11" x14ac:dyDescent="0.25">
      <c r="B66" s="8" t="s">
        <v>655</v>
      </c>
      <c r="C66" s="57" t="s">
        <v>656</v>
      </c>
      <c r="D66" s="54" t="s">
        <v>657</v>
      </c>
      <c r="E66" s="6" t="s">
        <v>658</v>
      </c>
      <c r="F66" s="19">
        <v>5000000</v>
      </c>
      <c r="G66" s="24">
        <v>5042.42</v>
      </c>
      <c r="H66" s="24">
        <v>2.0699999999999998</v>
      </c>
      <c r="I66" s="31">
        <v>7.1748922000000004</v>
      </c>
      <c r="J66" s="31"/>
      <c r="K66" s="35"/>
    </row>
    <row r="67" spans="1:11" x14ac:dyDescent="0.25">
      <c r="B67" s="8" t="s">
        <v>674</v>
      </c>
      <c r="C67" s="57" t="s">
        <v>675</v>
      </c>
      <c r="D67" s="54" t="s">
        <v>676</v>
      </c>
      <c r="E67" s="6" t="s">
        <v>658</v>
      </c>
      <c r="F67" s="19">
        <v>4000000</v>
      </c>
      <c r="G67" s="24">
        <v>4047.9</v>
      </c>
      <c r="H67" s="24">
        <v>1.66</v>
      </c>
      <c r="I67" s="31">
        <v>7.1866897999999999</v>
      </c>
      <c r="J67" s="31"/>
      <c r="K67" s="35"/>
    </row>
    <row r="68" spans="1:11" x14ac:dyDescent="0.25">
      <c r="B68" s="8" t="s">
        <v>659</v>
      </c>
      <c r="C68" s="57" t="s">
        <v>660</v>
      </c>
      <c r="D68" s="54" t="s">
        <v>661</v>
      </c>
      <c r="E68" s="6" t="s">
        <v>658</v>
      </c>
      <c r="F68" s="19">
        <v>1000000</v>
      </c>
      <c r="G68" s="24">
        <v>1029.71</v>
      </c>
      <c r="H68" s="24">
        <v>0.42</v>
      </c>
      <c r="I68" s="31">
        <v>7.1820050999999996</v>
      </c>
      <c r="J68" s="31"/>
      <c r="K68" s="35"/>
    </row>
    <row r="69" spans="1:11" x14ac:dyDescent="0.25">
      <c r="C69" s="58" t="s">
        <v>174</v>
      </c>
      <c r="D69" s="54"/>
      <c r="E69" s="6"/>
      <c r="F69" s="19"/>
      <c r="G69" s="25">
        <v>37936.239999999998</v>
      </c>
      <c r="H69" s="25">
        <v>15.57</v>
      </c>
      <c r="I69" s="31"/>
      <c r="J69" s="31"/>
      <c r="K69" s="35"/>
    </row>
    <row r="70" spans="1:11" x14ac:dyDescent="0.25">
      <c r="C70" s="57"/>
      <c r="D70" s="54"/>
      <c r="E70" s="6"/>
      <c r="F70" s="19"/>
      <c r="G70" s="24"/>
      <c r="H70" s="24"/>
      <c r="I70" s="31"/>
      <c r="J70" s="31"/>
      <c r="K70" s="35"/>
    </row>
    <row r="71" spans="1:11" x14ac:dyDescent="0.25">
      <c r="C71" s="58" t="s">
        <v>10</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11</v>
      </c>
      <c r="D73" s="54"/>
      <c r="E73" s="6"/>
      <c r="F73" s="19"/>
      <c r="G73" s="24"/>
      <c r="H73" s="24"/>
      <c r="I73" s="31"/>
      <c r="J73" s="31"/>
      <c r="K73" s="35"/>
    </row>
    <row r="74" spans="1:11" x14ac:dyDescent="0.25">
      <c r="A74" s="28"/>
      <c r="B74" s="28"/>
      <c r="C74" s="58" t="s">
        <v>13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14</v>
      </c>
      <c r="D76" s="54"/>
      <c r="E76" s="6"/>
      <c r="F76" s="19"/>
      <c r="G76" s="24"/>
      <c r="H76" s="24"/>
      <c r="I76" s="31"/>
      <c r="J76" s="31"/>
      <c r="K76" s="35"/>
    </row>
    <row r="77" spans="1:11" x14ac:dyDescent="0.25">
      <c r="B77" s="8" t="s">
        <v>1572</v>
      </c>
      <c r="C77" s="57" t="s">
        <v>1573</v>
      </c>
      <c r="D77" s="54" t="s">
        <v>1574</v>
      </c>
      <c r="E77" s="6" t="s">
        <v>1158</v>
      </c>
      <c r="F77" s="19">
        <v>1500</v>
      </c>
      <c r="G77" s="24">
        <v>7432.28</v>
      </c>
      <c r="H77" s="24">
        <v>3.05</v>
      </c>
      <c r="I77" s="31">
        <v>7.23</v>
      </c>
      <c r="J77" s="31"/>
      <c r="K77" s="35" t="s">
        <v>566</v>
      </c>
    </row>
    <row r="78" spans="1:11" x14ac:dyDescent="0.25">
      <c r="C78" s="58" t="s">
        <v>174</v>
      </c>
      <c r="D78" s="54"/>
      <c r="E78" s="6"/>
      <c r="F78" s="19"/>
      <c r="G78" s="25">
        <v>7432.28</v>
      </c>
      <c r="H78" s="25">
        <v>3.05</v>
      </c>
      <c r="I78" s="31"/>
      <c r="J78" s="31"/>
      <c r="K78" s="35"/>
    </row>
    <row r="79" spans="1:11" x14ac:dyDescent="0.25">
      <c r="C79" s="57"/>
      <c r="D79" s="54"/>
      <c r="E79" s="6"/>
      <c r="F79" s="19"/>
      <c r="G79" s="24"/>
      <c r="H79" s="24"/>
      <c r="I79" s="31"/>
      <c r="J79" s="31"/>
      <c r="K79" s="35"/>
    </row>
    <row r="80" spans="1:11" x14ac:dyDescent="0.25">
      <c r="C80" s="58" t="s">
        <v>15</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A87" s="28"/>
      <c r="B87" s="28"/>
      <c r="C87" s="58" t="s">
        <v>19</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C89" s="59" t="s">
        <v>20</v>
      </c>
      <c r="D89" s="54"/>
      <c r="E89" s="6"/>
      <c r="F89" s="19"/>
      <c r="G89" s="24"/>
      <c r="H89" s="24"/>
      <c r="I89" s="31"/>
      <c r="J89" s="31"/>
      <c r="K89" s="35"/>
    </row>
    <row r="90" spans="1:11" x14ac:dyDescent="0.25">
      <c r="B90" s="8" t="s">
        <v>732</v>
      </c>
      <c r="C90" s="57" t="s">
        <v>4714</v>
      </c>
      <c r="D90" s="54" t="s">
        <v>733</v>
      </c>
      <c r="E90" s="6" t="s">
        <v>734</v>
      </c>
      <c r="F90" s="19">
        <v>7082.6459999999997</v>
      </c>
      <c r="G90" s="24">
        <v>728.69</v>
      </c>
      <c r="H90" s="24">
        <v>0.3</v>
      </c>
      <c r="I90" s="31">
        <v>6.99</v>
      </c>
      <c r="J90" s="31"/>
      <c r="K90" s="35"/>
    </row>
    <row r="91" spans="1:11" x14ac:dyDescent="0.25">
      <c r="C91" s="58" t="s">
        <v>174</v>
      </c>
      <c r="D91" s="54"/>
      <c r="E91" s="6"/>
      <c r="F91" s="19"/>
      <c r="G91" s="25">
        <v>728.69</v>
      </c>
      <c r="H91" s="25">
        <v>0.3</v>
      </c>
      <c r="I91" s="31"/>
      <c r="J91" s="31"/>
      <c r="K91" s="35"/>
    </row>
    <row r="92" spans="1:11" x14ac:dyDescent="0.25">
      <c r="C92" s="57"/>
      <c r="D92" s="54"/>
      <c r="E92" s="6"/>
      <c r="F92" s="19"/>
      <c r="G92" s="24"/>
      <c r="H92" s="24"/>
      <c r="I92" s="31"/>
      <c r="J92" s="31"/>
      <c r="K92" s="35"/>
    </row>
    <row r="93" spans="1:11" x14ac:dyDescent="0.25">
      <c r="C93" s="58" t="s">
        <v>21</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22</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C97" s="58" t="s">
        <v>23</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9" t="s">
        <v>24</v>
      </c>
      <c r="D99" s="54"/>
      <c r="E99" s="6"/>
      <c r="F99" s="19"/>
      <c r="G99" s="24"/>
      <c r="H99" s="24"/>
      <c r="I99" s="31"/>
      <c r="J99" s="31"/>
      <c r="K99" s="35"/>
    </row>
    <row r="100" spans="1:54" x14ac:dyDescent="0.25">
      <c r="B100" s="8" t="s">
        <v>185</v>
      </c>
      <c r="C100" s="57" t="s">
        <v>186</v>
      </c>
      <c r="D100" s="54"/>
      <c r="E100" s="6"/>
      <c r="F100" s="19"/>
      <c r="G100" s="24">
        <v>2285.4499999999998</v>
      </c>
      <c r="H100" s="24">
        <v>0.94</v>
      </c>
      <c r="I100" s="31"/>
      <c r="J100" s="31"/>
      <c r="K100" s="35"/>
    </row>
    <row r="101" spans="1:54" x14ac:dyDescent="0.25">
      <c r="C101" s="58" t="s">
        <v>174</v>
      </c>
      <c r="D101" s="54"/>
      <c r="E101" s="6"/>
      <c r="F101" s="19"/>
      <c r="G101" s="25">
        <v>2285.4499999999998</v>
      </c>
      <c r="H101" s="25">
        <v>0.94</v>
      </c>
      <c r="I101" s="31"/>
      <c r="J101" s="31"/>
      <c r="K101" s="35"/>
    </row>
    <row r="102" spans="1:54" x14ac:dyDescent="0.25">
      <c r="C102" s="57"/>
      <c r="D102" s="54"/>
      <c r="E102" s="6"/>
      <c r="F102" s="19"/>
      <c r="G102" s="24"/>
      <c r="H102" s="24"/>
      <c r="I102" s="31"/>
      <c r="J102" s="31"/>
      <c r="K102" s="35"/>
    </row>
    <row r="103" spans="1:54" x14ac:dyDescent="0.25">
      <c r="A103" s="10"/>
      <c r="B103" s="28"/>
      <c r="C103" s="58" t="s">
        <v>25</v>
      </c>
      <c r="D103" s="54"/>
      <c r="E103" s="6"/>
      <c r="F103" s="19"/>
      <c r="G103" s="24"/>
      <c r="H103" s="24"/>
      <c r="I103" s="31"/>
      <c r="J103" s="31"/>
      <c r="K103" s="35"/>
    </row>
    <row r="104" spans="1:54" s="2" customFormat="1" ht="13.5" x14ac:dyDescent="0.25">
      <c r="A104" s="28"/>
      <c r="B104" s="28"/>
      <c r="C104" s="57" t="s">
        <v>4707</v>
      </c>
      <c r="D104" s="54"/>
      <c r="E104" s="6"/>
      <c r="F104" s="19"/>
      <c r="G104" s="24" t="s">
        <v>2</v>
      </c>
      <c r="H104" s="24" t="s">
        <v>2</v>
      </c>
      <c r="I104" s="31"/>
      <c r="J104" s="31"/>
      <c r="K104" s="35"/>
      <c r="L104" s="3"/>
      <c r="AI104" s="3"/>
      <c r="AV104" s="3"/>
      <c r="AX104" s="3"/>
      <c r="BB104" s="3"/>
    </row>
    <row r="105" spans="1:54" x14ac:dyDescent="0.25">
      <c r="B105" s="8"/>
      <c r="C105" s="57" t="s">
        <v>187</v>
      </c>
      <c r="D105" s="54"/>
      <c r="E105" s="6"/>
      <c r="F105" s="19"/>
      <c r="G105" s="24">
        <v>5735.86</v>
      </c>
      <c r="H105" s="24">
        <v>2.3699999999999997</v>
      </c>
      <c r="I105" s="31"/>
      <c r="J105" s="31"/>
      <c r="K105" s="35"/>
    </row>
    <row r="106" spans="1:54" x14ac:dyDescent="0.25">
      <c r="C106" s="58" t="s">
        <v>174</v>
      </c>
      <c r="D106" s="54"/>
      <c r="E106" s="6"/>
      <c r="F106" s="19"/>
      <c r="G106" s="25">
        <v>5735.86</v>
      </c>
      <c r="H106" s="25">
        <v>2.3699999999999997</v>
      </c>
      <c r="I106" s="31"/>
      <c r="J106" s="31"/>
      <c r="K106" s="35"/>
    </row>
    <row r="107" spans="1:54" x14ac:dyDescent="0.25">
      <c r="C107" s="57"/>
      <c r="D107" s="54"/>
      <c r="E107" s="6"/>
      <c r="F107" s="19"/>
      <c r="G107" s="24"/>
      <c r="H107" s="24"/>
      <c r="I107" s="31"/>
      <c r="J107" s="31"/>
      <c r="K107" s="35"/>
    </row>
    <row r="108" spans="1:54" x14ac:dyDescent="0.25">
      <c r="C108" s="60" t="s">
        <v>188</v>
      </c>
      <c r="D108" s="55"/>
      <c r="E108" s="5"/>
      <c r="F108" s="20"/>
      <c r="G108" s="26">
        <v>243386.31</v>
      </c>
      <c r="H108" s="26">
        <v>100</v>
      </c>
      <c r="I108" s="32"/>
      <c r="J108" s="32"/>
      <c r="K108" s="36"/>
    </row>
    <row r="111" spans="1:54" x14ac:dyDescent="0.25">
      <c r="C111" s="1" t="s">
        <v>189</v>
      </c>
    </row>
    <row r="112" spans="1:54" x14ac:dyDescent="0.25">
      <c r="C112" s="37" t="s">
        <v>190</v>
      </c>
      <c r="D112" s="37"/>
      <c r="E112" s="37"/>
      <c r="F112" s="37"/>
      <c r="G112" s="37"/>
      <c r="H112" s="37"/>
      <c r="I112" s="37"/>
      <c r="J112" s="37"/>
      <c r="K112" s="37"/>
    </row>
    <row r="113" spans="3:6" x14ac:dyDescent="0.25">
      <c r="C113" s="2" t="s">
        <v>191</v>
      </c>
    </row>
    <row r="114" spans="3:6" x14ac:dyDescent="0.25">
      <c r="C114" s="2" t="s">
        <v>192</v>
      </c>
    </row>
    <row r="115" spans="3:6" x14ac:dyDescent="0.25">
      <c r="C115" s="2" t="s">
        <v>193</v>
      </c>
    </row>
    <row r="116" spans="3:6" x14ac:dyDescent="0.25">
      <c r="C116" s="2" t="s">
        <v>194</v>
      </c>
    </row>
    <row r="118" spans="3:6" x14ac:dyDescent="0.25">
      <c r="C118" s="73" t="s">
        <v>4741</v>
      </c>
      <c r="E118" s="73" t="s">
        <v>4742</v>
      </c>
      <c r="F118" s="74"/>
    </row>
    <row r="119" spans="3:6" x14ac:dyDescent="0.25">
      <c r="E119" s="2" t="s">
        <v>4759</v>
      </c>
    </row>
  </sheetData>
  <hyperlinks>
    <hyperlink ref="J2" location="'Index'!A1" display="'Index'!A1" xr:uid="{F6BDDAB5-7E5F-497F-8A30-6CCED76582BE}"/>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09900-6968-4B95-96B3-51F1366CE5A1}">
  <sheetPr codeName="Sheet1"/>
  <dimension ref="A1:IX114"/>
  <sheetViews>
    <sheetView showGridLines="0" zoomScale="90" zoomScaleNormal="90" workbookViewId="0">
      <pane ySplit="6" topLeftCell="A7" activePane="bottomLeft" state="frozen"/>
      <selection activeCell="C1" sqref="C1"/>
      <selection pane="bottomLeft" activeCell="C4" sqref="C4"/>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2" width="19.5703125" style="13" customWidth="1"/>
    <col min="13" max="13" width="19.5703125" style="3" customWidth="1"/>
    <col min="14" max="14" width="9.140625" style="3"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3"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3" bestFit="1" customWidth="1"/>
    <col min="51" max="51" width="15" style="2" bestFit="1" customWidth="1"/>
    <col min="52" max="52" width="11.7109375" style="3" bestFit="1" customWidth="1"/>
    <col min="53" max="53" width="23.5703125" style="2" bestFit="1" customWidth="1"/>
    <col min="54" max="54" width="22.140625" style="2" bestFit="1" customWidth="1"/>
    <col min="55" max="55" width="21" style="2" bestFit="1" customWidth="1"/>
    <col min="56" max="56" width="15.7109375" style="3"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8" width="13.85546875" style="2"/>
  </cols>
  <sheetData>
    <row r="1" spans="1:56" x14ac:dyDescent="0.25">
      <c r="A1" s="8"/>
      <c r="C1" s="8"/>
      <c r="D1" s="8"/>
      <c r="E1" s="8"/>
      <c r="F1" s="15"/>
      <c r="G1" s="12"/>
      <c r="H1" s="12"/>
      <c r="I1" s="12"/>
      <c r="J1" s="12"/>
      <c r="K1" s="12"/>
      <c r="L1" s="12"/>
      <c r="M1" s="11"/>
      <c r="N1" s="11"/>
      <c r="AK1" s="11"/>
      <c r="AX1" s="11"/>
      <c r="AZ1" s="11"/>
      <c r="BD1" s="11"/>
    </row>
    <row r="2" spans="1:56" ht="19.5" x14ac:dyDescent="0.35">
      <c r="C2" s="7" t="s">
        <v>26</v>
      </c>
      <c r="D2" s="8" t="s">
        <v>27</v>
      </c>
      <c r="J2" s="38" t="s">
        <v>4505</v>
      </c>
      <c r="K2" s="38"/>
      <c r="L2" s="38"/>
    </row>
    <row r="3" spans="1:56" ht="16.5" x14ac:dyDescent="0.3">
      <c r="C3" s="1" t="s">
        <v>28</v>
      </c>
      <c r="D3" s="21" t="s">
        <v>29</v>
      </c>
    </row>
    <row r="4" spans="1:56" ht="15.75" x14ac:dyDescent="0.3">
      <c r="C4" s="1" t="s">
        <v>30</v>
      </c>
      <c r="D4" s="22">
        <v>45473</v>
      </c>
    </row>
    <row r="5" spans="1:56" x14ac:dyDescent="0.25">
      <c r="C5" s="1"/>
    </row>
    <row r="6" spans="1:56" ht="67.5" x14ac:dyDescent="0.25">
      <c r="C6" s="56" t="s">
        <v>31</v>
      </c>
      <c r="D6" s="52" t="s">
        <v>32</v>
      </c>
      <c r="E6" s="9" t="s">
        <v>33</v>
      </c>
      <c r="F6" s="17" t="s">
        <v>34</v>
      </c>
      <c r="G6" s="14" t="s">
        <v>35</v>
      </c>
      <c r="H6" s="14" t="s">
        <v>36</v>
      </c>
      <c r="I6" s="29" t="s">
        <v>37</v>
      </c>
      <c r="J6" s="29" t="s">
        <v>38</v>
      </c>
      <c r="K6" s="29" t="s">
        <v>4730</v>
      </c>
      <c r="L6" s="72" t="s">
        <v>4731</v>
      </c>
      <c r="M6" s="33" t="s">
        <v>39</v>
      </c>
    </row>
    <row r="7" spans="1:56" x14ac:dyDescent="0.25">
      <c r="C7" s="57"/>
      <c r="D7" s="53"/>
      <c r="E7" s="4"/>
      <c r="F7" s="18"/>
      <c r="G7" s="23"/>
      <c r="H7" s="23"/>
      <c r="I7" s="30"/>
      <c r="J7" s="30"/>
      <c r="K7" s="30"/>
      <c r="L7" s="30"/>
      <c r="M7" s="34"/>
    </row>
    <row r="8" spans="1:56" x14ac:dyDescent="0.25">
      <c r="A8" s="10"/>
      <c r="B8" s="28"/>
      <c r="C8" s="58" t="s">
        <v>0</v>
      </c>
      <c r="D8" s="54"/>
      <c r="E8" s="6"/>
      <c r="F8" s="19"/>
      <c r="G8" s="24"/>
      <c r="H8" s="24"/>
      <c r="I8" s="31"/>
      <c r="J8" s="31"/>
      <c r="K8" s="31"/>
      <c r="L8" s="31"/>
      <c r="M8" s="35"/>
    </row>
    <row r="9" spans="1:56" x14ac:dyDescent="0.25">
      <c r="C9" s="59" t="s">
        <v>1</v>
      </c>
      <c r="D9" s="54"/>
      <c r="E9" s="6"/>
      <c r="F9" s="19"/>
      <c r="G9" s="24"/>
      <c r="H9" s="24"/>
      <c r="I9" s="31"/>
      <c r="J9" s="31"/>
      <c r="K9" s="31"/>
      <c r="L9" s="31"/>
      <c r="M9" s="35"/>
    </row>
    <row r="10" spans="1:56" x14ac:dyDescent="0.25">
      <c r="B10" s="8" t="s">
        <v>40</v>
      </c>
      <c r="C10" s="57" t="s">
        <v>41</v>
      </c>
      <c r="D10" s="54" t="s">
        <v>42</v>
      </c>
      <c r="E10" s="6" t="s">
        <v>43</v>
      </c>
      <c r="F10" s="19">
        <v>2637400</v>
      </c>
      <c r="G10" s="24">
        <v>44408.54</v>
      </c>
      <c r="H10" s="24">
        <v>7.56</v>
      </c>
      <c r="I10" s="31"/>
      <c r="J10" s="31"/>
      <c r="K10" s="31">
        <v>71</v>
      </c>
      <c r="L10" s="75" t="s">
        <v>4807</v>
      </c>
      <c r="M10" s="35"/>
    </row>
    <row r="11" spans="1:56" x14ac:dyDescent="0.25">
      <c r="B11" s="8" t="s">
        <v>44</v>
      </c>
      <c r="C11" s="57" t="s">
        <v>45</v>
      </c>
      <c r="D11" s="54" t="s">
        <v>46</v>
      </c>
      <c r="E11" s="6" t="s">
        <v>47</v>
      </c>
      <c r="F11" s="19">
        <v>2701000</v>
      </c>
      <c r="G11" s="24">
        <v>42317.919999999998</v>
      </c>
      <c r="H11" s="24">
        <v>7.2</v>
      </c>
      <c r="I11" s="31"/>
      <c r="J11" s="31"/>
      <c r="K11" s="31">
        <v>77</v>
      </c>
      <c r="L11" s="75" t="s">
        <v>4808</v>
      </c>
      <c r="M11" s="35"/>
    </row>
    <row r="12" spans="1:56" x14ac:dyDescent="0.25">
      <c r="B12" s="8" t="s">
        <v>48</v>
      </c>
      <c r="C12" s="57" t="s">
        <v>49</v>
      </c>
      <c r="D12" s="54" t="s">
        <v>50</v>
      </c>
      <c r="E12" s="6" t="s">
        <v>43</v>
      </c>
      <c r="F12" s="19">
        <v>3485000</v>
      </c>
      <c r="G12" s="24">
        <v>41806.06</v>
      </c>
      <c r="H12" s="24">
        <v>7.12</v>
      </c>
      <c r="I12" s="31"/>
      <c r="J12" s="31"/>
      <c r="K12" s="31">
        <v>68</v>
      </c>
      <c r="L12" s="75" t="s">
        <v>4809</v>
      </c>
      <c r="M12" s="35"/>
    </row>
    <row r="13" spans="1:56" x14ac:dyDescent="0.25">
      <c r="B13" s="8" t="s">
        <v>51</v>
      </c>
      <c r="C13" s="57" t="s">
        <v>52</v>
      </c>
      <c r="D13" s="54" t="s">
        <v>53</v>
      </c>
      <c r="E13" s="6" t="s">
        <v>43</v>
      </c>
      <c r="F13" s="19">
        <v>2290000</v>
      </c>
      <c r="G13" s="24">
        <v>28974.23</v>
      </c>
      <c r="H13" s="24">
        <v>4.93</v>
      </c>
      <c r="I13" s="31"/>
      <c r="J13" s="31"/>
      <c r="K13" s="31">
        <v>71</v>
      </c>
      <c r="L13" s="75" t="s">
        <v>4810</v>
      </c>
      <c r="M13" s="35"/>
    </row>
    <row r="14" spans="1:56" x14ac:dyDescent="0.25">
      <c r="B14" s="8" t="s">
        <v>54</v>
      </c>
      <c r="C14" s="57" t="s">
        <v>55</v>
      </c>
      <c r="D14" s="54" t="s">
        <v>56</v>
      </c>
      <c r="E14" s="6" t="s">
        <v>57</v>
      </c>
      <c r="F14" s="19">
        <v>811709</v>
      </c>
      <c r="G14" s="24">
        <v>28803.09</v>
      </c>
      <c r="H14" s="24">
        <v>4.9000000000000004</v>
      </c>
      <c r="I14" s="31"/>
      <c r="J14" s="31"/>
      <c r="K14" s="31">
        <v>61</v>
      </c>
      <c r="L14" s="75" t="s">
        <v>4811</v>
      </c>
      <c r="M14" s="35"/>
    </row>
    <row r="15" spans="1:56" x14ac:dyDescent="0.25">
      <c r="B15" s="8" t="s">
        <v>58</v>
      </c>
      <c r="C15" s="57" t="s">
        <v>59</v>
      </c>
      <c r="D15" s="54" t="s">
        <v>60</v>
      </c>
      <c r="E15" s="6" t="s">
        <v>43</v>
      </c>
      <c r="F15" s="19">
        <v>1475000</v>
      </c>
      <c r="G15" s="24">
        <v>26586.880000000001</v>
      </c>
      <c r="H15" s="24">
        <v>4.53</v>
      </c>
      <c r="I15" s="31"/>
      <c r="J15" s="31"/>
      <c r="K15" s="31">
        <v>67</v>
      </c>
      <c r="L15" s="75" t="s">
        <v>4812</v>
      </c>
      <c r="M15" s="35"/>
    </row>
    <row r="16" spans="1:56" x14ac:dyDescent="0.25">
      <c r="B16" s="8" t="s">
        <v>61</v>
      </c>
      <c r="C16" s="57" t="s">
        <v>62</v>
      </c>
      <c r="D16" s="54" t="s">
        <v>63</v>
      </c>
      <c r="E16" s="6" t="s">
        <v>64</v>
      </c>
      <c r="F16" s="19">
        <v>215000</v>
      </c>
      <c r="G16" s="24">
        <v>25085.99</v>
      </c>
      <c r="H16" s="24">
        <v>4.2699999999999996</v>
      </c>
      <c r="I16" s="31"/>
      <c r="J16" s="31"/>
      <c r="K16" s="31">
        <v>57</v>
      </c>
      <c r="L16" s="75" t="s">
        <v>4813</v>
      </c>
      <c r="M16" s="35"/>
    </row>
    <row r="17" spans="2:13" x14ac:dyDescent="0.25">
      <c r="B17" s="8" t="s">
        <v>65</v>
      </c>
      <c r="C17" s="57" t="s">
        <v>66</v>
      </c>
      <c r="D17" s="54" t="s">
        <v>67</v>
      </c>
      <c r="E17" s="6" t="s">
        <v>47</v>
      </c>
      <c r="F17" s="19">
        <v>581034</v>
      </c>
      <c r="G17" s="24">
        <v>22684.44</v>
      </c>
      <c r="H17" s="24">
        <v>3.86</v>
      </c>
      <c r="I17" s="31"/>
      <c r="J17" s="31"/>
      <c r="K17" s="31">
        <v>75</v>
      </c>
      <c r="L17" s="75" t="s">
        <v>4814</v>
      </c>
      <c r="M17" s="35"/>
    </row>
    <row r="18" spans="2:13" x14ac:dyDescent="0.25">
      <c r="B18" s="8" t="s">
        <v>68</v>
      </c>
      <c r="C18" s="57" t="s">
        <v>69</v>
      </c>
      <c r="D18" s="54" t="s">
        <v>70</v>
      </c>
      <c r="E18" s="6" t="s">
        <v>43</v>
      </c>
      <c r="F18" s="19">
        <v>2430000</v>
      </c>
      <c r="G18" s="24">
        <v>20629.490000000002</v>
      </c>
      <c r="H18" s="24">
        <v>3.51</v>
      </c>
      <c r="I18" s="31"/>
      <c r="J18" s="31"/>
      <c r="K18" s="31">
        <v>65</v>
      </c>
      <c r="L18" s="75" t="s">
        <v>4815</v>
      </c>
      <c r="M18" s="35"/>
    </row>
    <row r="19" spans="2:13" x14ac:dyDescent="0.25">
      <c r="B19" s="8" t="s">
        <v>71</v>
      </c>
      <c r="C19" s="57" t="s">
        <v>72</v>
      </c>
      <c r="D19" s="54" t="s">
        <v>73</v>
      </c>
      <c r="E19" s="6" t="s">
        <v>74</v>
      </c>
      <c r="F19" s="19">
        <v>163000</v>
      </c>
      <c r="G19" s="24">
        <v>19615.18</v>
      </c>
      <c r="H19" s="24">
        <v>3.34</v>
      </c>
      <c r="I19" s="31"/>
      <c r="J19" s="31"/>
      <c r="K19" s="31">
        <v>57</v>
      </c>
      <c r="L19" s="75" t="s">
        <v>4816</v>
      </c>
      <c r="M19" s="35"/>
    </row>
    <row r="20" spans="2:13" x14ac:dyDescent="0.25">
      <c r="B20" s="8" t="s">
        <v>75</v>
      </c>
      <c r="C20" s="57" t="s">
        <v>76</v>
      </c>
      <c r="D20" s="54" t="s">
        <v>77</v>
      </c>
      <c r="E20" s="6" t="s">
        <v>78</v>
      </c>
      <c r="F20" s="19">
        <v>1100000</v>
      </c>
      <c r="G20" s="24">
        <v>15658.5</v>
      </c>
      <c r="H20" s="24">
        <v>2.67</v>
      </c>
      <c r="I20" s="31"/>
      <c r="J20" s="31"/>
      <c r="K20" s="31">
        <v>60</v>
      </c>
      <c r="L20" s="75" t="s">
        <v>4817</v>
      </c>
      <c r="M20" s="35"/>
    </row>
    <row r="21" spans="2:13" x14ac:dyDescent="0.25">
      <c r="B21" s="8" t="s">
        <v>79</v>
      </c>
      <c r="C21" s="57" t="s">
        <v>80</v>
      </c>
      <c r="D21" s="54" t="s">
        <v>81</v>
      </c>
      <c r="E21" s="6" t="s">
        <v>82</v>
      </c>
      <c r="F21" s="19">
        <v>540000</v>
      </c>
      <c r="G21" s="24">
        <v>13354.47</v>
      </c>
      <c r="H21" s="24">
        <v>2.27</v>
      </c>
      <c r="I21" s="31"/>
      <c r="J21" s="31"/>
      <c r="K21" s="31">
        <v>63</v>
      </c>
      <c r="L21" s="75" t="s">
        <v>4818</v>
      </c>
      <c r="M21" s="35"/>
    </row>
    <row r="22" spans="2:13" x14ac:dyDescent="0.25">
      <c r="B22" s="8" t="s">
        <v>83</v>
      </c>
      <c r="C22" s="57" t="s">
        <v>84</v>
      </c>
      <c r="D22" s="54" t="s">
        <v>85</v>
      </c>
      <c r="E22" s="6" t="s">
        <v>86</v>
      </c>
      <c r="F22" s="19">
        <v>2240000</v>
      </c>
      <c r="G22" s="24">
        <v>13329.12</v>
      </c>
      <c r="H22" s="24">
        <v>2.27</v>
      </c>
      <c r="I22" s="31"/>
      <c r="J22" s="31"/>
      <c r="K22" s="31">
        <v>60</v>
      </c>
      <c r="L22" s="75" t="s">
        <v>4819</v>
      </c>
      <c r="M22" s="35"/>
    </row>
    <row r="23" spans="2:13" x14ac:dyDescent="0.25">
      <c r="B23" s="8" t="s">
        <v>87</v>
      </c>
      <c r="C23" s="57" t="s">
        <v>88</v>
      </c>
      <c r="D23" s="54" t="s">
        <v>89</v>
      </c>
      <c r="E23" s="6" t="s">
        <v>90</v>
      </c>
      <c r="F23" s="19">
        <v>1902000</v>
      </c>
      <c r="G23" s="24">
        <v>13191.32</v>
      </c>
      <c r="H23" s="24">
        <v>2.25</v>
      </c>
      <c r="I23" s="31"/>
      <c r="J23" s="31"/>
      <c r="K23" s="31">
        <v>54</v>
      </c>
      <c r="L23" s="75" t="s">
        <v>4820</v>
      </c>
      <c r="M23" s="35"/>
    </row>
    <row r="24" spans="2:13" x14ac:dyDescent="0.25">
      <c r="B24" s="8" t="s">
        <v>91</v>
      </c>
      <c r="C24" s="57" t="s">
        <v>92</v>
      </c>
      <c r="D24" s="54" t="s">
        <v>93</v>
      </c>
      <c r="E24" s="6" t="s">
        <v>74</v>
      </c>
      <c r="F24" s="19">
        <v>263800</v>
      </c>
      <c r="G24" s="24">
        <v>12327.24</v>
      </c>
      <c r="H24" s="24">
        <v>2.1</v>
      </c>
      <c r="I24" s="31"/>
      <c r="J24" s="31"/>
      <c r="K24" s="31">
        <v>57</v>
      </c>
      <c r="L24" s="75" t="s">
        <v>4821</v>
      </c>
      <c r="M24" s="35"/>
    </row>
    <row r="25" spans="2:13" x14ac:dyDescent="0.25">
      <c r="B25" s="8" t="s">
        <v>94</v>
      </c>
      <c r="C25" s="57" t="s">
        <v>95</v>
      </c>
      <c r="D25" s="54" t="s">
        <v>96</v>
      </c>
      <c r="E25" s="6" t="s">
        <v>97</v>
      </c>
      <c r="F25" s="19">
        <v>225435</v>
      </c>
      <c r="G25" s="24">
        <v>12063.03</v>
      </c>
      <c r="H25" s="24">
        <v>2.0499999999999998</v>
      </c>
      <c r="I25" s="31"/>
      <c r="J25" s="31"/>
      <c r="K25" s="31">
        <v>50</v>
      </c>
      <c r="L25" s="75" t="s">
        <v>4822</v>
      </c>
      <c r="M25" s="35"/>
    </row>
    <row r="26" spans="2:13" x14ac:dyDescent="0.25">
      <c r="B26" s="8" t="s">
        <v>98</v>
      </c>
      <c r="C26" s="57" t="s">
        <v>99</v>
      </c>
      <c r="D26" s="54" t="s">
        <v>100</v>
      </c>
      <c r="E26" s="6" t="s">
        <v>74</v>
      </c>
      <c r="F26" s="19">
        <v>500000</v>
      </c>
      <c r="G26" s="24">
        <v>11824.25</v>
      </c>
      <c r="H26" s="24">
        <v>2.0099999999999998</v>
      </c>
      <c r="I26" s="31"/>
      <c r="J26" s="31"/>
      <c r="K26" s="31">
        <v>58</v>
      </c>
      <c r="L26" s="75" t="s">
        <v>4823</v>
      </c>
      <c r="M26" s="35"/>
    </row>
    <row r="27" spans="2:13" x14ac:dyDescent="0.25">
      <c r="B27" s="8" t="s">
        <v>101</v>
      </c>
      <c r="C27" s="57" t="s">
        <v>102</v>
      </c>
      <c r="D27" s="54" t="s">
        <v>103</v>
      </c>
      <c r="E27" s="6" t="s">
        <v>104</v>
      </c>
      <c r="F27" s="19">
        <v>276000</v>
      </c>
      <c r="G27" s="24">
        <v>11806.04</v>
      </c>
      <c r="H27" s="24">
        <v>2.0099999999999998</v>
      </c>
      <c r="I27" s="31"/>
      <c r="J27" s="31"/>
      <c r="K27" s="31">
        <v>55</v>
      </c>
      <c r="L27" s="75" t="s">
        <v>4824</v>
      </c>
      <c r="M27" s="35"/>
    </row>
    <row r="28" spans="2:13" x14ac:dyDescent="0.25">
      <c r="B28" s="8" t="s">
        <v>105</v>
      </c>
      <c r="C28" s="57" t="s">
        <v>106</v>
      </c>
      <c r="D28" s="54" t="s">
        <v>107</v>
      </c>
      <c r="E28" s="6" t="s">
        <v>108</v>
      </c>
      <c r="F28" s="19">
        <v>29600</v>
      </c>
      <c r="G28" s="24">
        <v>11573.41</v>
      </c>
      <c r="H28" s="24">
        <v>1.97</v>
      </c>
      <c r="I28" s="31"/>
      <c r="J28" s="31"/>
      <c r="K28" s="31">
        <v>59</v>
      </c>
      <c r="L28" s="75" t="s">
        <v>4825</v>
      </c>
      <c r="M28" s="35"/>
    </row>
    <row r="29" spans="2:13" x14ac:dyDescent="0.25">
      <c r="B29" s="8" t="s">
        <v>109</v>
      </c>
      <c r="C29" s="57" t="s">
        <v>110</v>
      </c>
      <c r="D29" s="54" t="s">
        <v>111</v>
      </c>
      <c r="E29" s="6" t="s">
        <v>112</v>
      </c>
      <c r="F29" s="19">
        <v>250000</v>
      </c>
      <c r="G29" s="24">
        <v>11491.13</v>
      </c>
      <c r="H29" s="24">
        <v>1.96</v>
      </c>
      <c r="I29" s="31"/>
      <c r="J29" s="31"/>
      <c r="K29" s="31">
        <v>51</v>
      </c>
      <c r="L29" s="75" t="s">
        <v>4826</v>
      </c>
      <c r="M29" s="35"/>
    </row>
    <row r="30" spans="2:13" x14ac:dyDescent="0.25">
      <c r="B30" s="8" t="s">
        <v>113</v>
      </c>
      <c r="C30" s="57" t="s">
        <v>114</v>
      </c>
      <c r="D30" s="54" t="s">
        <v>115</v>
      </c>
      <c r="E30" s="6" t="s">
        <v>116</v>
      </c>
      <c r="F30" s="19">
        <v>350000</v>
      </c>
      <c r="G30" s="24">
        <v>10957.8</v>
      </c>
      <c r="H30" s="24">
        <v>1.87</v>
      </c>
      <c r="I30" s="31"/>
      <c r="J30" s="31"/>
      <c r="K30" s="31">
        <v>53</v>
      </c>
      <c r="L30" s="75" t="s">
        <v>4827</v>
      </c>
      <c r="M30" s="35"/>
    </row>
    <row r="31" spans="2:13" x14ac:dyDescent="0.25">
      <c r="B31" s="8" t="s">
        <v>117</v>
      </c>
      <c r="C31" s="57" t="s">
        <v>118</v>
      </c>
      <c r="D31" s="54" t="s">
        <v>119</v>
      </c>
      <c r="E31" s="6" t="s">
        <v>104</v>
      </c>
      <c r="F31" s="19">
        <v>270000</v>
      </c>
      <c r="G31" s="24">
        <v>10710.5</v>
      </c>
      <c r="H31" s="24">
        <v>1.82</v>
      </c>
      <c r="I31" s="31"/>
      <c r="J31" s="31"/>
      <c r="K31" s="31">
        <v>50</v>
      </c>
      <c r="L31" s="75" t="s">
        <v>4828</v>
      </c>
      <c r="M31" s="35"/>
    </row>
    <row r="32" spans="2:13" x14ac:dyDescent="0.25">
      <c r="B32" s="8" t="s">
        <v>120</v>
      </c>
      <c r="C32" s="57" t="s">
        <v>121</v>
      </c>
      <c r="D32" s="54" t="s">
        <v>122</v>
      </c>
      <c r="E32" s="6" t="s">
        <v>123</v>
      </c>
      <c r="F32" s="19">
        <v>3000000</v>
      </c>
      <c r="G32" s="24">
        <v>9928.5</v>
      </c>
      <c r="H32" s="24">
        <v>1.69</v>
      </c>
      <c r="I32" s="31"/>
      <c r="J32" s="31"/>
      <c r="K32" s="31">
        <v>56</v>
      </c>
      <c r="L32" s="75" t="s">
        <v>4829</v>
      </c>
      <c r="M32" s="35"/>
    </row>
    <row r="33" spans="2:13" x14ac:dyDescent="0.25">
      <c r="B33" s="8" t="s">
        <v>124</v>
      </c>
      <c r="C33" s="57" t="s">
        <v>125</v>
      </c>
      <c r="D33" s="54" t="s">
        <v>126</v>
      </c>
      <c r="E33" s="6" t="s">
        <v>127</v>
      </c>
      <c r="F33" s="19">
        <v>200000</v>
      </c>
      <c r="G33" s="24">
        <v>9818.1</v>
      </c>
      <c r="H33" s="24">
        <v>1.67</v>
      </c>
      <c r="I33" s="31"/>
      <c r="J33" s="31"/>
      <c r="K33" s="31">
        <v>68</v>
      </c>
      <c r="L33" s="75" t="s">
        <v>4830</v>
      </c>
      <c r="M33" s="35"/>
    </row>
    <row r="34" spans="2:13" x14ac:dyDescent="0.25">
      <c r="B34" s="8" t="s">
        <v>128</v>
      </c>
      <c r="C34" s="57" t="s">
        <v>129</v>
      </c>
      <c r="D34" s="54" t="s">
        <v>130</v>
      </c>
      <c r="E34" s="6" t="s">
        <v>97</v>
      </c>
      <c r="F34" s="19">
        <v>75000</v>
      </c>
      <c r="G34" s="24">
        <v>9683.7000000000007</v>
      </c>
      <c r="H34" s="24">
        <v>1.65</v>
      </c>
      <c r="I34" s="31"/>
      <c r="J34" s="31"/>
      <c r="K34" s="31">
        <v>54</v>
      </c>
      <c r="L34" s="75" t="s">
        <v>4831</v>
      </c>
      <c r="M34" s="35"/>
    </row>
    <row r="35" spans="2:13" x14ac:dyDescent="0.25">
      <c r="B35" s="8" t="s">
        <v>131</v>
      </c>
      <c r="C35" s="57" t="s">
        <v>132</v>
      </c>
      <c r="D35" s="54" t="s">
        <v>133</v>
      </c>
      <c r="E35" s="6" t="s">
        <v>134</v>
      </c>
      <c r="F35" s="19">
        <v>675000</v>
      </c>
      <c r="G35" s="24">
        <v>9505.01</v>
      </c>
      <c r="H35" s="24">
        <v>1.62</v>
      </c>
      <c r="I35" s="31"/>
      <c r="J35" s="31"/>
      <c r="K35" s="31">
        <v>55</v>
      </c>
      <c r="L35" s="75" t="s">
        <v>4832</v>
      </c>
      <c r="M35" s="35"/>
    </row>
    <row r="36" spans="2:13" x14ac:dyDescent="0.25">
      <c r="B36" s="8" t="s">
        <v>135</v>
      </c>
      <c r="C36" s="57" t="s">
        <v>136</v>
      </c>
      <c r="D36" s="54" t="s">
        <v>137</v>
      </c>
      <c r="E36" s="6" t="s">
        <v>138</v>
      </c>
      <c r="F36" s="19">
        <v>1400000</v>
      </c>
      <c r="G36" s="24">
        <v>8974</v>
      </c>
      <c r="H36" s="24">
        <v>1.53</v>
      </c>
      <c r="I36" s="31"/>
      <c r="J36" s="31"/>
      <c r="K36" s="31">
        <v>55</v>
      </c>
      <c r="L36" s="75" t="s">
        <v>4833</v>
      </c>
      <c r="M36" s="35"/>
    </row>
    <row r="37" spans="2:13" x14ac:dyDescent="0.25">
      <c r="B37" s="8" t="s">
        <v>139</v>
      </c>
      <c r="C37" s="57" t="s">
        <v>140</v>
      </c>
      <c r="D37" s="54" t="s">
        <v>141</v>
      </c>
      <c r="E37" s="6" t="s">
        <v>138</v>
      </c>
      <c r="F37" s="19">
        <v>185000</v>
      </c>
      <c r="G37" s="24">
        <v>8769.93</v>
      </c>
      <c r="H37" s="24">
        <v>1.49</v>
      </c>
      <c r="I37" s="31"/>
      <c r="J37" s="31"/>
      <c r="K37" s="31">
        <v>52</v>
      </c>
      <c r="L37" s="75" t="s">
        <v>4834</v>
      </c>
      <c r="M37" s="35"/>
    </row>
    <row r="38" spans="2:13" x14ac:dyDescent="0.25">
      <c r="B38" s="8" t="s">
        <v>142</v>
      </c>
      <c r="C38" s="57" t="s">
        <v>143</v>
      </c>
      <c r="D38" s="54" t="s">
        <v>144</v>
      </c>
      <c r="E38" s="6" t="s">
        <v>97</v>
      </c>
      <c r="F38" s="19">
        <v>102000</v>
      </c>
      <c r="G38" s="24">
        <v>8660.7199999999993</v>
      </c>
      <c r="H38" s="24">
        <v>1.47</v>
      </c>
      <c r="I38" s="31"/>
      <c r="J38" s="31"/>
      <c r="K38" s="31">
        <v>57</v>
      </c>
      <c r="L38" s="75" t="s">
        <v>4835</v>
      </c>
      <c r="M38" s="35"/>
    </row>
    <row r="39" spans="2:13" x14ac:dyDescent="0.25">
      <c r="B39" s="8" t="s">
        <v>145</v>
      </c>
      <c r="C39" s="57" t="s">
        <v>146</v>
      </c>
      <c r="D39" s="54" t="s">
        <v>147</v>
      </c>
      <c r="E39" s="6" t="s">
        <v>148</v>
      </c>
      <c r="F39" s="19">
        <v>4507530</v>
      </c>
      <c r="G39" s="24">
        <v>7953.09</v>
      </c>
      <c r="H39" s="24">
        <v>1.35</v>
      </c>
      <c r="I39" s="31"/>
      <c r="J39" s="31"/>
      <c r="K39" s="31">
        <v>52</v>
      </c>
      <c r="L39" s="75" t="s">
        <v>4836</v>
      </c>
      <c r="M39" s="35"/>
    </row>
    <row r="40" spans="2:13" x14ac:dyDescent="0.25">
      <c r="B40" s="8" t="s">
        <v>149</v>
      </c>
      <c r="C40" s="57" t="s">
        <v>150</v>
      </c>
      <c r="D40" s="54" t="s">
        <v>151</v>
      </c>
      <c r="E40" s="6" t="s">
        <v>134</v>
      </c>
      <c r="F40" s="19">
        <v>390000</v>
      </c>
      <c r="G40" s="24">
        <v>7793.57</v>
      </c>
      <c r="H40" s="24">
        <v>1.33</v>
      </c>
      <c r="I40" s="31"/>
      <c r="J40" s="31"/>
      <c r="K40" s="31">
        <v>49</v>
      </c>
      <c r="L40" s="75" t="s">
        <v>4837</v>
      </c>
      <c r="M40" s="35"/>
    </row>
    <row r="41" spans="2:13" x14ac:dyDescent="0.25">
      <c r="B41" s="8" t="s">
        <v>152</v>
      </c>
      <c r="C41" s="57" t="s">
        <v>153</v>
      </c>
      <c r="D41" s="54" t="s">
        <v>154</v>
      </c>
      <c r="E41" s="6" t="s">
        <v>155</v>
      </c>
      <c r="F41" s="19">
        <v>1356255</v>
      </c>
      <c r="G41" s="24">
        <v>7639.11</v>
      </c>
      <c r="H41" s="24">
        <v>1.3</v>
      </c>
      <c r="I41" s="31"/>
      <c r="J41" s="31"/>
      <c r="K41" s="31">
        <v>49</v>
      </c>
      <c r="L41" s="75" t="s">
        <v>4838</v>
      </c>
      <c r="M41" s="35"/>
    </row>
    <row r="42" spans="2:13" x14ac:dyDescent="0.25">
      <c r="B42" s="8" t="s">
        <v>156</v>
      </c>
      <c r="C42" s="57" t="s">
        <v>157</v>
      </c>
      <c r="D42" s="54" t="s">
        <v>158</v>
      </c>
      <c r="E42" s="6" t="s">
        <v>159</v>
      </c>
      <c r="F42" s="19">
        <v>3100000</v>
      </c>
      <c r="G42" s="24">
        <v>7498.59</v>
      </c>
      <c r="H42" s="24">
        <v>1.28</v>
      </c>
      <c r="I42" s="31"/>
      <c r="J42" s="31"/>
      <c r="K42" s="31">
        <v>58</v>
      </c>
      <c r="L42" s="75" t="s">
        <v>4839</v>
      </c>
      <c r="M42" s="35"/>
    </row>
    <row r="43" spans="2:13" x14ac:dyDescent="0.25">
      <c r="B43" s="8" t="s">
        <v>160</v>
      </c>
      <c r="C43" s="57" t="s">
        <v>161</v>
      </c>
      <c r="D43" s="54" t="s">
        <v>162</v>
      </c>
      <c r="E43" s="6" t="s">
        <v>163</v>
      </c>
      <c r="F43" s="19">
        <v>142000</v>
      </c>
      <c r="G43" s="24">
        <v>5670.49</v>
      </c>
      <c r="H43" s="24">
        <v>0.97</v>
      </c>
      <c r="I43" s="31"/>
      <c r="J43" s="31"/>
      <c r="K43" s="31">
        <v>63</v>
      </c>
      <c r="L43" s="75" t="s">
        <v>4840</v>
      </c>
      <c r="M43" s="35"/>
    </row>
    <row r="44" spans="2:13" x14ac:dyDescent="0.25">
      <c r="B44" s="8" t="s">
        <v>164</v>
      </c>
      <c r="C44" s="57" t="s">
        <v>165</v>
      </c>
      <c r="D44" s="54" t="s">
        <v>166</v>
      </c>
      <c r="E44" s="6" t="s">
        <v>43</v>
      </c>
      <c r="F44" s="19">
        <v>4700000</v>
      </c>
      <c r="G44" s="24">
        <v>5663.97</v>
      </c>
      <c r="H44" s="24">
        <v>0.96</v>
      </c>
      <c r="I44" s="31"/>
      <c r="J44" s="31"/>
      <c r="K44" s="31">
        <v>55</v>
      </c>
      <c r="L44" s="75" t="s">
        <v>4841</v>
      </c>
      <c r="M44" s="35"/>
    </row>
    <row r="45" spans="2:13" x14ac:dyDescent="0.25">
      <c r="B45" s="8" t="s">
        <v>167</v>
      </c>
      <c r="C45" s="57" t="s">
        <v>168</v>
      </c>
      <c r="D45" s="54" t="s">
        <v>169</v>
      </c>
      <c r="E45" s="6" t="s">
        <v>47</v>
      </c>
      <c r="F45" s="19">
        <v>85000</v>
      </c>
      <c r="G45" s="24">
        <v>4639.9799999999996</v>
      </c>
      <c r="H45" s="24">
        <v>0.79</v>
      </c>
      <c r="I45" s="31"/>
      <c r="J45" s="31"/>
      <c r="K45" s="31">
        <v>65</v>
      </c>
      <c r="L45" s="75" t="s">
        <v>4842</v>
      </c>
      <c r="M45" s="35"/>
    </row>
    <row r="46" spans="2:13" x14ac:dyDescent="0.25">
      <c r="B46" s="8" t="s">
        <v>170</v>
      </c>
      <c r="C46" s="57" t="s">
        <v>171</v>
      </c>
      <c r="D46" s="54" t="s">
        <v>172</v>
      </c>
      <c r="E46" s="6" t="s">
        <v>173</v>
      </c>
      <c r="F46" s="19">
        <v>25000</v>
      </c>
      <c r="G46" s="24">
        <v>1368.89</v>
      </c>
      <c r="H46" s="24">
        <v>0.23</v>
      </c>
      <c r="I46" s="31"/>
      <c r="J46" s="31"/>
      <c r="K46" s="31">
        <v>60</v>
      </c>
      <c r="L46" s="75" t="s">
        <v>4843</v>
      </c>
      <c r="M46" s="35"/>
    </row>
    <row r="47" spans="2:13" x14ac:dyDescent="0.25">
      <c r="C47" s="58" t="s">
        <v>174</v>
      </c>
      <c r="D47" s="54"/>
      <c r="E47" s="6"/>
      <c r="F47" s="19"/>
      <c r="G47" s="25">
        <v>562766.28</v>
      </c>
      <c r="H47" s="25">
        <v>95.8</v>
      </c>
      <c r="I47" s="31"/>
      <c r="J47" s="31"/>
      <c r="K47" s="31"/>
      <c r="L47" s="31"/>
      <c r="M47" s="35"/>
    </row>
    <row r="48" spans="2:13" x14ac:dyDescent="0.25">
      <c r="C48" s="57"/>
      <c r="D48" s="54"/>
      <c r="E48" s="6"/>
      <c r="F48" s="19"/>
      <c r="G48" s="24"/>
      <c r="H48" s="24"/>
      <c r="I48" s="31"/>
      <c r="J48" s="31"/>
      <c r="K48" s="31"/>
      <c r="L48" s="31"/>
      <c r="M48" s="35"/>
    </row>
    <row r="49" spans="2:13" x14ac:dyDescent="0.25">
      <c r="C49" s="59" t="s">
        <v>3</v>
      </c>
      <c r="D49" s="54"/>
      <c r="E49" s="6"/>
      <c r="F49" s="19"/>
      <c r="G49" s="24"/>
      <c r="H49" s="24"/>
      <c r="I49" s="31"/>
      <c r="J49" s="31"/>
      <c r="K49" s="31"/>
      <c r="L49" s="31"/>
      <c r="M49" s="35"/>
    </row>
    <row r="50" spans="2:13" x14ac:dyDescent="0.25">
      <c r="B50" s="8" t="s">
        <v>175</v>
      </c>
      <c r="C50" s="57" t="s">
        <v>176</v>
      </c>
      <c r="D50" s="54" t="s">
        <v>177</v>
      </c>
      <c r="E50" s="6" t="s">
        <v>178</v>
      </c>
      <c r="F50" s="19">
        <v>27000</v>
      </c>
      <c r="G50" s="61">
        <v>0</v>
      </c>
      <c r="H50" s="24" t="s">
        <v>4708</v>
      </c>
      <c r="I50" s="31"/>
      <c r="J50" s="31"/>
      <c r="K50" s="31">
        <v>0</v>
      </c>
      <c r="L50" s="31" t="s">
        <v>4845</v>
      </c>
      <c r="M50" s="35" t="s">
        <v>4736</v>
      </c>
    </row>
    <row r="51" spans="2:13" x14ac:dyDescent="0.25">
      <c r="B51" s="8" t="s">
        <v>179</v>
      </c>
      <c r="C51" s="57" t="s">
        <v>180</v>
      </c>
      <c r="D51" s="54" t="s">
        <v>181</v>
      </c>
      <c r="E51" s="6" t="s">
        <v>127</v>
      </c>
      <c r="F51" s="19">
        <v>80000</v>
      </c>
      <c r="G51" s="61">
        <v>0</v>
      </c>
      <c r="H51" s="24" t="s">
        <v>4708</v>
      </c>
      <c r="I51" s="31"/>
      <c r="J51" s="31"/>
      <c r="K51" s="31">
        <v>0</v>
      </c>
      <c r="L51" s="31" t="s">
        <v>4845</v>
      </c>
      <c r="M51" s="35" t="s">
        <v>4736</v>
      </c>
    </row>
    <row r="52" spans="2:13" x14ac:dyDescent="0.25">
      <c r="C52" s="58" t="s">
        <v>174</v>
      </c>
      <c r="D52" s="54"/>
      <c r="E52" s="6"/>
      <c r="F52" s="19"/>
      <c r="G52" s="62">
        <v>0</v>
      </c>
      <c r="H52" s="25" t="s">
        <v>4708</v>
      </c>
      <c r="I52" s="31"/>
      <c r="J52" s="31"/>
      <c r="K52" s="31"/>
      <c r="L52" s="31"/>
      <c r="M52" s="35"/>
    </row>
    <row r="53" spans="2:13" x14ac:dyDescent="0.25">
      <c r="C53" s="57"/>
      <c r="D53" s="54"/>
      <c r="E53" s="6"/>
      <c r="F53" s="19"/>
      <c r="G53" s="24"/>
      <c r="H53" s="24"/>
      <c r="I53" s="31"/>
      <c r="J53" s="31"/>
      <c r="K53" s="31"/>
      <c r="L53" s="31"/>
      <c r="M53" s="35"/>
    </row>
    <row r="54" spans="2:13" x14ac:dyDescent="0.25">
      <c r="C54" s="59" t="s">
        <v>4</v>
      </c>
      <c r="D54" s="54"/>
      <c r="E54" s="6"/>
      <c r="F54" s="19"/>
      <c r="G54" s="24"/>
      <c r="H54" s="24"/>
      <c r="I54" s="31"/>
      <c r="J54" s="31"/>
      <c r="K54" s="31"/>
      <c r="L54" s="31"/>
      <c r="M54" s="35"/>
    </row>
    <row r="55" spans="2:13" x14ac:dyDescent="0.25">
      <c r="B55" s="8" t="s">
        <v>182</v>
      </c>
      <c r="C55" s="57" t="s">
        <v>183</v>
      </c>
      <c r="D55" s="54" t="s">
        <v>184</v>
      </c>
      <c r="E55" s="6" t="s">
        <v>47</v>
      </c>
      <c r="F55" s="19">
        <v>34000</v>
      </c>
      <c r="G55" s="24">
        <v>12681.83</v>
      </c>
      <c r="H55" s="24">
        <v>2.16</v>
      </c>
      <c r="I55" s="31"/>
      <c r="J55" s="31"/>
      <c r="K55" s="31">
        <v>0</v>
      </c>
      <c r="L55" s="75" t="s">
        <v>4844</v>
      </c>
      <c r="M55" s="35"/>
    </row>
    <row r="56" spans="2:13" x14ac:dyDescent="0.25">
      <c r="C56" s="58" t="s">
        <v>174</v>
      </c>
      <c r="D56" s="54"/>
      <c r="E56" s="6"/>
      <c r="F56" s="19"/>
      <c r="G56" s="25">
        <v>12681.83</v>
      </c>
      <c r="H56" s="25">
        <v>2.16</v>
      </c>
      <c r="I56" s="31"/>
      <c r="J56" s="31"/>
      <c r="K56" s="31"/>
      <c r="L56" s="31"/>
      <c r="M56" s="35"/>
    </row>
    <row r="57" spans="2:13" x14ac:dyDescent="0.25">
      <c r="C57" s="57"/>
      <c r="D57" s="54"/>
      <c r="E57" s="6"/>
      <c r="F57" s="19"/>
      <c r="G57" s="24"/>
      <c r="H57" s="24"/>
      <c r="I57" s="31"/>
      <c r="J57" s="31"/>
      <c r="K57" s="31"/>
      <c r="L57" s="31"/>
      <c r="M57" s="35"/>
    </row>
    <row r="58" spans="2:13" x14ac:dyDescent="0.25">
      <c r="C58" s="58" t="s">
        <v>5</v>
      </c>
      <c r="D58" s="54"/>
      <c r="E58" s="6"/>
      <c r="F58" s="19"/>
      <c r="G58" s="24"/>
      <c r="H58" s="24"/>
      <c r="I58" s="31"/>
      <c r="J58" s="31"/>
      <c r="K58" s="31"/>
      <c r="L58" s="31"/>
      <c r="M58" s="35"/>
    </row>
    <row r="59" spans="2:13" x14ac:dyDescent="0.25">
      <c r="C59" s="57"/>
      <c r="D59" s="54"/>
      <c r="E59" s="6"/>
      <c r="F59" s="19"/>
      <c r="G59" s="24"/>
      <c r="H59" s="24"/>
      <c r="I59" s="31"/>
      <c r="J59" s="31"/>
      <c r="K59" s="31"/>
      <c r="L59" s="31"/>
      <c r="M59" s="35"/>
    </row>
    <row r="60" spans="2:13" x14ac:dyDescent="0.25">
      <c r="C60" s="58" t="s">
        <v>6</v>
      </c>
      <c r="D60" s="54"/>
      <c r="E60" s="6"/>
      <c r="F60" s="19"/>
      <c r="G60" s="24" t="s">
        <v>2</v>
      </c>
      <c r="H60" s="24" t="s">
        <v>2</v>
      </c>
      <c r="I60" s="31"/>
      <c r="J60" s="31"/>
      <c r="K60" s="31"/>
      <c r="L60" s="31"/>
      <c r="M60" s="35"/>
    </row>
    <row r="61" spans="2:13" x14ac:dyDescent="0.25">
      <c r="C61" s="57"/>
      <c r="D61" s="54"/>
      <c r="E61" s="6"/>
      <c r="F61" s="19"/>
      <c r="G61" s="24"/>
      <c r="H61" s="24"/>
      <c r="I61" s="31"/>
      <c r="J61" s="31"/>
      <c r="K61" s="31"/>
      <c r="L61" s="31"/>
      <c r="M61" s="35"/>
    </row>
    <row r="62" spans="2:13" x14ac:dyDescent="0.25">
      <c r="C62" s="58" t="s">
        <v>7</v>
      </c>
      <c r="D62" s="54"/>
      <c r="E62" s="6"/>
      <c r="F62" s="19"/>
      <c r="G62" s="24" t="s">
        <v>2</v>
      </c>
      <c r="H62" s="24" t="s">
        <v>2</v>
      </c>
      <c r="I62" s="31"/>
      <c r="J62" s="31"/>
      <c r="K62" s="31"/>
      <c r="L62" s="31"/>
      <c r="M62" s="35"/>
    </row>
    <row r="63" spans="2:13" x14ac:dyDescent="0.25">
      <c r="C63" s="57"/>
      <c r="D63" s="54"/>
      <c r="E63" s="6"/>
      <c r="F63" s="19"/>
      <c r="G63" s="24"/>
      <c r="H63" s="24"/>
      <c r="I63" s="31"/>
      <c r="J63" s="31"/>
      <c r="K63" s="31"/>
      <c r="L63" s="31"/>
      <c r="M63" s="35"/>
    </row>
    <row r="64" spans="2:13" x14ac:dyDescent="0.25">
      <c r="C64" s="58" t="s">
        <v>8</v>
      </c>
      <c r="D64" s="54"/>
      <c r="E64" s="6"/>
      <c r="F64" s="19"/>
      <c r="G64" s="24" t="s">
        <v>2</v>
      </c>
      <c r="H64" s="24" t="s">
        <v>2</v>
      </c>
      <c r="I64" s="31"/>
      <c r="J64" s="31"/>
      <c r="K64" s="31"/>
      <c r="L64" s="31"/>
      <c r="M64" s="35"/>
    </row>
    <row r="65" spans="3:13" x14ac:dyDescent="0.25">
      <c r="C65" s="57"/>
      <c r="D65" s="54"/>
      <c r="E65" s="6"/>
      <c r="F65" s="19"/>
      <c r="G65" s="24"/>
      <c r="H65" s="24"/>
      <c r="I65" s="31"/>
      <c r="J65" s="31"/>
      <c r="K65" s="31"/>
      <c r="L65" s="31"/>
      <c r="M65" s="35"/>
    </row>
    <row r="66" spans="3:13" x14ac:dyDescent="0.25">
      <c r="C66" s="58" t="s">
        <v>9</v>
      </c>
      <c r="D66" s="54"/>
      <c r="E66" s="6"/>
      <c r="F66" s="19"/>
      <c r="G66" s="24" t="s">
        <v>2</v>
      </c>
      <c r="H66" s="24" t="s">
        <v>2</v>
      </c>
      <c r="I66" s="31"/>
      <c r="J66" s="31"/>
      <c r="K66" s="31"/>
      <c r="L66" s="31"/>
      <c r="M66" s="35"/>
    </row>
    <row r="67" spans="3:13" x14ac:dyDescent="0.25">
      <c r="C67" s="57"/>
      <c r="D67" s="54"/>
      <c r="E67" s="6"/>
      <c r="F67" s="19"/>
      <c r="G67" s="24"/>
      <c r="H67" s="24"/>
      <c r="I67" s="31"/>
      <c r="J67" s="31"/>
      <c r="K67" s="31"/>
      <c r="L67" s="31"/>
      <c r="M67" s="35"/>
    </row>
    <row r="68" spans="3:13" x14ac:dyDescent="0.25">
      <c r="C68" s="58" t="s">
        <v>10</v>
      </c>
      <c r="D68" s="54"/>
      <c r="E68" s="6"/>
      <c r="F68" s="19"/>
      <c r="G68" s="24" t="s">
        <v>2</v>
      </c>
      <c r="H68" s="24" t="s">
        <v>2</v>
      </c>
      <c r="I68" s="31"/>
      <c r="J68" s="31"/>
      <c r="K68" s="31"/>
      <c r="L68" s="31"/>
      <c r="M68" s="35"/>
    </row>
    <row r="69" spans="3:13" x14ac:dyDescent="0.25">
      <c r="C69" s="57"/>
      <c r="D69" s="54"/>
      <c r="E69" s="6"/>
      <c r="F69" s="19"/>
      <c r="G69" s="24"/>
      <c r="H69" s="24"/>
      <c r="I69" s="31"/>
      <c r="J69" s="31"/>
      <c r="K69" s="31"/>
      <c r="L69" s="31"/>
      <c r="M69" s="35"/>
    </row>
    <row r="70" spans="3:13" x14ac:dyDescent="0.25">
      <c r="C70" s="58" t="s">
        <v>11</v>
      </c>
      <c r="D70" s="54"/>
      <c r="E70" s="6"/>
      <c r="F70" s="19"/>
      <c r="G70" s="24"/>
      <c r="H70" s="24"/>
      <c r="I70" s="31"/>
      <c r="J70" s="31"/>
      <c r="K70" s="31"/>
      <c r="L70" s="31"/>
      <c r="M70" s="35"/>
    </row>
    <row r="71" spans="3:13" x14ac:dyDescent="0.25">
      <c r="C71" s="57"/>
      <c r="D71" s="54"/>
      <c r="E71" s="6"/>
      <c r="F71" s="19"/>
      <c r="G71" s="24"/>
      <c r="H71" s="24"/>
      <c r="I71" s="31"/>
      <c r="J71" s="31"/>
      <c r="K71" s="31"/>
      <c r="L71" s="31"/>
      <c r="M71" s="35"/>
    </row>
    <row r="72" spans="3:13" x14ac:dyDescent="0.25">
      <c r="C72" s="58" t="s">
        <v>13</v>
      </c>
      <c r="D72" s="54"/>
      <c r="E72" s="6"/>
      <c r="F72" s="19"/>
      <c r="G72" s="24" t="s">
        <v>2</v>
      </c>
      <c r="H72" s="24" t="s">
        <v>2</v>
      </c>
      <c r="I72" s="31"/>
      <c r="J72" s="31"/>
      <c r="K72" s="31"/>
      <c r="L72" s="31"/>
      <c r="M72" s="35"/>
    </row>
    <row r="73" spans="3:13" x14ac:dyDescent="0.25">
      <c r="C73" s="57"/>
      <c r="D73" s="54"/>
      <c r="E73" s="6"/>
      <c r="F73" s="19"/>
      <c r="G73" s="24"/>
      <c r="H73" s="24"/>
      <c r="I73" s="31"/>
      <c r="J73" s="31"/>
      <c r="K73" s="31"/>
      <c r="L73" s="31"/>
      <c r="M73" s="35"/>
    </row>
    <row r="74" spans="3:13" x14ac:dyDescent="0.25">
      <c r="C74" s="58" t="s">
        <v>14</v>
      </c>
      <c r="D74" s="54"/>
      <c r="E74" s="6"/>
      <c r="F74" s="19"/>
      <c r="G74" s="24" t="s">
        <v>2</v>
      </c>
      <c r="H74" s="24" t="s">
        <v>2</v>
      </c>
      <c r="I74" s="31"/>
      <c r="J74" s="31"/>
      <c r="K74" s="31"/>
      <c r="L74" s="31"/>
      <c r="M74" s="35"/>
    </row>
    <row r="75" spans="3:13" x14ac:dyDescent="0.25">
      <c r="C75" s="57"/>
      <c r="D75" s="54"/>
      <c r="E75" s="6"/>
      <c r="F75" s="19"/>
      <c r="G75" s="24"/>
      <c r="H75" s="24"/>
      <c r="I75" s="31"/>
      <c r="J75" s="31"/>
      <c r="K75" s="31"/>
      <c r="L75" s="31"/>
      <c r="M75" s="35"/>
    </row>
    <row r="76" spans="3:13" x14ac:dyDescent="0.25">
      <c r="C76" s="58" t="s">
        <v>15</v>
      </c>
      <c r="D76" s="54"/>
      <c r="E76" s="6"/>
      <c r="F76" s="19"/>
      <c r="G76" s="24" t="s">
        <v>2</v>
      </c>
      <c r="H76" s="24" t="s">
        <v>2</v>
      </c>
      <c r="I76" s="31"/>
      <c r="J76" s="31"/>
      <c r="K76" s="31"/>
      <c r="L76" s="31"/>
      <c r="M76" s="35"/>
    </row>
    <row r="77" spans="3:13" x14ac:dyDescent="0.25">
      <c r="C77" s="57"/>
      <c r="D77" s="54"/>
      <c r="E77" s="6"/>
      <c r="F77" s="19"/>
      <c r="G77" s="24"/>
      <c r="H77" s="24"/>
      <c r="I77" s="31"/>
      <c r="J77" s="31"/>
      <c r="K77" s="31"/>
      <c r="L77" s="31"/>
      <c r="M77" s="35"/>
    </row>
    <row r="78" spans="3:13" x14ac:dyDescent="0.25">
      <c r="C78" s="58" t="s">
        <v>16</v>
      </c>
      <c r="D78" s="54"/>
      <c r="E78" s="6"/>
      <c r="F78" s="19"/>
      <c r="G78" s="24" t="s">
        <v>2</v>
      </c>
      <c r="H78" s="24" t="s">
        <v>2</v>
      </c>
      <c r="I78" s="31"/>
      <c r="J78" s="31"/>
      <c r="K78" s="31"/>
      <c r="L78" s="31"/>
      <c r="M78" s="35"/>
    </row>
    <row r="79" spans="3:13" x14ac:dyDescent="0.25">
      <c r="C79" s="57"/>
      <c r="D79" s="54"/>
      <c r="E79" s="6"/>
      <c r="F79" s="19"/>
      <c r="G79" s="24"/>
      <c r="H79" s="24"/>
      <c r="I79" s="31"/>
      <c r="J79" s="31"/>
      <c r="K79" s="31"/>
      <c r="L79" s="31"/>
      <c r="M79" s="35"/>
    </row>
    <row r="80" spans="3:13" x14ac:dyDescent="0.25">
      <c r="C80" s="58" t="s">
        <v>17</v>
      </c>
      <c r="D80" s="54"/>
      <c r="E80" s="6"/>
      <c r="F80" s="19"/>
      <c r="G80" s="24" t="s">
        <v>2</v>
      </c>
      <c r="H80" s="24" t="s">
        <v>2</v>
      </c>
      <c r="I80" s="31"/>
      <c r="J80" s="31"/>
      <c r="K80" s="31"/>
      <c r="L80" s="31"/>
      <c r="M80" s="35"/>
    </row>
    <row r="81" spans="1:13" x14ac:dyDescent="0.25">
      <c r="C81" s="57"/>
      <c r="D81" s="54"/>
      <c r="E81" s="6"/>
      <c r="F81" s="19"/>
      <c r="G81" s="24"/>
      <c r="H81" s="24"/>
      <c r="I81" s="31"/>
      <c r="J81" s="31"/>
      <c r="K81" s="31"/>
      <c r="L81" s="31"/>
      <c r="M81" s="35"/>
    </row>
    <row r="82" spans="1:13" x14ac:dyDescent="0.25">
      <c r="A82" s="10"/>
      <c r="B82" s="28"/>
      <c r="C82" s="58" t="s">
        <v>18</v>
      </c>
      <c r="D82" s="54"/>
      <c r="E82" s="6"/>
      <c r="F82" s="19"/>
      <c r="G82" s="24"/>
      <c r="H82" s="24"/>
      <c r="I82" s="31"/>
      <c r="J82" s="31"/>
      <c r="K82" s="31"/>
      <c r="L82" s="31"/>
      <c r="M82" s="35"/>
    </row>
    <row r="83" spans="1:13" x14ac:dyDescent="0.25">
      <c r="A83" s="28"/>
      <c r="B83" s="28"/>
      <c r="C83" s="58" t="s">
        <v>19</v>
      </c>
      <c r="D83" s="54"/>
      <c r="E83" s="6"/>
      <c r="F83" s="19"/>
      <c r="G83" s="24" t="s">
        <v>2</v>
      </c>
      <c r="H83" s="24" t="s">
        <v>2</v>
      </c>
      <c r="I83" s="31"/>
      <c r="J83" s="31"/>
      <c r="K83" s="31"/>
      <c r="L83" s="31"/>
      <c r="M83" s="35"/>
    </row>
    <row r="84" spans="1:13" x14ac:dyDescent="0.25">
      <c r="A84" s="28"/>
      <c r="B84" s="28"/>
      <c r="C84" s="58"/>
      <c r="D84" s="54"/>
      <c r="E84" s="6"/>
      <c r="F84" s="19"/>
      <c r="G84" s="24"/>
      <c r="H84" s="24"/>
      <c r="I84" s="31"/>
      <c r="J84" s="31"/>
      <c r="K84" s="31"/>
      <c r="L84" s="31"/>
      <c r="M84" s="35"/>
    </row>
    <row r="85" spans="1:13" x14ac:dyDescent="0.25">
      <c r="A85" s="28"/>
      <c r="B85" s="28"/>
      <c r="C85" s="58" t="s">
        <v>20</v>
      </c>
      <c r="D85" s="54"/>
      <c r="E85" s="6"/>
      <c r="F85" s="19"/>
      <c r="G85" s="24" t="s">
        <v>2</v>
      </c>
      <c r="H85" s="24" t="s">
        <v>2</v>
      </c>
      <c r="I85" s="31"/>
      <c r="J85" s="31"/>
      <c r="K85" s="31"/>
      <c r="L85" s="31"/>
      <c r="M85" s="35"/>
    </row>
    <row r="86" spans="1:13" x14ac:dyDescent="0.25">
      <c r="A86" s="28"/>
      <c r="B86" s="28"/>
      <c r="C86" s="58"/>
      <c r="D86" s="54"/>
      <c r="E86" s="6"/>
      <c r="F86" s="19"/>
      <c r="G86" s="24"/>
      <c r="H86" s="24"/>
      <c r="I86" s="31"/>
      <c r="J86" s="31"/>
      <c r="K86" s="31"/>
      <c r="L86" s="31"/>
      <c r="M86" s="35"/>
    </row>
    <row r="87" spans="1:13" x14ac:dyDescent="0.25">
      <c r="A87" s="28"/>
      <c r="B87" s="28"/>
      <c r="C87" s="58" t="s">
        <v>21</v>
      </c>
      <c r="D87" s="54"/>
      <c r="E87" s="6"/>
      <c r="F87" s="19"/>
      <c r="G87" s="24" t="s">
        <v>2</v>
      </c>
      <c r="H87" s="24" t="s">
        <v>2</v>
      </c>
      <c r="I87" s="31"/>
      <c r="J87" s="31"/>
      <c r="K87" s="31"/>
      <c r="L87" s="31"/>
      <c r="M87" s="35"/>
    </row>
    <row r="88" spans="1:13" x14ac:dyDescent="0.25">
      <c r="A88" s="28"/>
      <c r="B88" s="28"/>
      <c r="C88" s="58"/>
      <c r="D88" s="54"/>
      <c r="E88" s="6"/>
      <c r="F88" s="19"/>
      <c r="G88" s="24"/>
      <c r="H88" s="24"/>
      <c r="I88" s="31"/>
      <c r="J88" s="31"/>
      <c r="K88" s="31"/>
      <c r="L88" s="31"/>
      <c r="M88" s="35"/>
    </row>
    <row r="89" spans="1:13" x14ac:dyDescent="0.25">
      <c r="A89" s="28"/>
      <c r="B89" s="28"/>
      <c r="C89" s="58" t="s">
        <v>22</v>
      </c>
      <c r="D89" s="54"/>
      <c r="E89" s="6"/>
      <c r="F89" s="19"/>
      <c r="G89" s="24" t="s">
        <v>2</v>
      </c>
      <c r="H89" s="24" t="s">
        <v>2</v>
      </c>
      <c r="I89" s="31"/>
      <c r="J89" s="31"/>
      <c r="K89" s="31"/>
      <c r="L89" s="31"/>
      <c r="M89" s="35"/>
    </row>
    <row r="90" spans="1:13" x14ac:dyDescent="0.25">
      <c r="A90" s="28"/>
      <c r="B90" s="28"/>
      <c r="C90" s="58"/>
      <c r="D90" s="54"/>
      <c r="E90" s="6"/>
      <c r="F90" s="19"/>
      <c r="G90" s="24"/>
      <c r="H90" s="24"/>
      <c r="I90" s="31"/>
      <c r="J90" s="31"/>
      <c r="K90" s="31"/>
      <c r="L90" s="31"/>
      <c r="M90" s="35"/>
    </row>
    <row r="91" spans="1:13" x14ac:dyDescent="0.25">
      <c r="A91" s="28"/>
      <c r="B91" s="28"/>
      <c r="C91" s="58" t="s">
        <v>23</v>
      </c>
      <c r="D91" s="54"/>
      <c r="E91" s="6"/>
      <c r="F91" s="19"/>
      <c r="G91" s="24" t="s">
        <v>2</v>
      </c>
      <c r="H91" s="24" t="s">
        <v>2</v>
      </c>
      <c r="I91" s="31"/>
      <c r="J91" s="31"/>
      <c r="K91" s="31"/>
      <c r="L91" s="31"/>
      <c r="M91" s="35"/>
    </row>
    <row r="92" spans="1:13" x14ac:dyDescent="0.25">
      <c r="A92" s="28"/>
      <c r="B92" s="28"/>
      <c r="C92" s="58"/>
      <c r="D92" s="54"/>
      <c r="E92" s="6"/>
      <c r="F92" s="19"/>
      <c r="G92" s="24"/>
      <c r="H92" s="24"/>
      <c r="I92" s="31"/>
      <c r="J92" s="31"/>
      <c r="K92" s="31"/>
      <c r="L92" s="31"/>
      <c r="M92" s="35"/>
    </row>
    <row r="93" spans="1:13" x14ac:dyDescent="0.25">
      <c r="C93" s="59" t="s">
        <v>24</v>
      </c>
      <c r="D93" s="54"/>
      <c r="E93" s="6"/>
      <c r="F93" s="19"/>
      <c r="G93" s="24"/>
      <c r="H93" s="24"/>
      <c r="I93" s="31"/>
      <c r="J93" s="31"/>
      <c r="K93" s="31"/>
      <c r="L93" s="31"/>
      <c r="M93" s="35"/>
    </row>
    <row r="94" spans="1:13" x14ac:dyDescent="0.25">
      <c r="B94" s="8" t="s">
        <v>185</v>
      </c>
      <c r="C94" s="57" t="s">
        <v>186</v>
      </c>
      <c r="D94" s="54"/>
      <c r="E94" s="6"/>
      <c r="F94" s="19"/>
      <c r="G94" s="24">
        <v>9144.66</v>
      </c>
      <c r="H94" s="24">
        <v>1.56</v>
      </c>
      <c r="I94" s="31"/>
      <c r="J94" s="31"/>
      <c r="K94" s="31" t="s">
        <v>4846</v>
      </c>
      <c r="L94" s="31"/>
      <c r="M94" s="35"/>
    </row>
    <row r="95" spans="1:13" x14ac:dyDescent="0.25">
      <c r="C95" s="58" t="s">
        <v>174</v>
      </c>
      <c r="D95" s="54"/>
      <c r="E95" s="6"/>
      <c r="F95" s="19"/>
      <c r="G95" s="25">
        <v>9144.66</v>
      </c>
      <c r="H95" s="25">
        <v>1.56</v>
      </c>
      <c r="I95" s="31"/>
      <c r="J95" s="31"/>
      <c r="K95" s="31"/>
      <c r="L95" s="31"/>
      <c r="M95" s="35"/>
    </row>
    <row r="96" spans="1:13" x14ac:dyDescent="0.25">
      <c r="C96" s="57"/>
      <c r="D96" s="54"/>
      <c r="E96" s="6"/>
      <c r="F96" s="19"/>
      <c r="G96" s="24"/>
      <c r="H96" s="24"/>
      <c r="I96" s="31"/>
      <c r="J96" s="31"/>
      <c r="K96" s="31"/>
      <c r="L96" s="31"/>
      <c r="M96" s="35"/>
    </row>
    <row r="97" spans="1:56" x14ac:dyDescent="0.25">
      <c r="A97" s="10"/>
      <c r="B97" s="28"/>
      <c r="C97" s="58" t="s">
        <v>25</v>
      </c>
      <c r="D97" s="54"/>
      <c r="E97" s="6"/>
      <c r="F97" s="19"/>
      <c r="G97" s="24"/>
      <c r="H97" s="24"/>
      <c r="I97" s="31"/>
      <c r="J97" s="31"/>
      <c r="K97" s="31"/>
      <c r="L97" s="31"/>
      <c r="M97" s="35"/>
    </row>
    <row r="98" spans="1:56" s="2" customFormat="1" ht="13.5" x14ac:dyDescent="0.25">
      <c r="A98" s="28"/>
      <c r="B98" s="28"/>
      <c r="C98" s="57" t="s">
        <v>4707</v>
      </c>
      <c r="D98" s="54"/>
      <c r="E98" s="6"/>
      <c r="F98" s="19"/>
      <c r="G98" s="24">
        <v>4000</v>
      </c>
      <c r="H98" s="24">
        <v>0.68</v>
      </c>
      <c r="I98" s="31"/>
      <c r="J98" s="31"/>
      <c r="K98" s="31" t="s">
        <v>4846</v>
      </c>
      <c r="L98" s="31"/>
      <c r="M98" s="35"/>
      <c r="N98" s="3"/>
      <c r="AK98" s="3"/>
      <c r="AX98" s="3"/>
      <c r="AZ98" s="3"/>
      <c r="BD98" s="3"/>
    </row>
    <row r="99" spans="1:56" x14ac:dyDescent="0.25">
      <c r="B99" s="8"/>
      <c r="C99" s="57" t="s">
        <v>187</v>
      </c>
      <c r="D99" s="54"/>
      <c r="E99" s="6"/>
      <c r="F99" s="19"/>
      <c r="G99" s="24">
        <v>-1176.8400000000001</v>
      </c>
      <c r="H99" s="24">
        <v>-0.20000000000000007</v>
      </c>
      <c r="I99" s="31"/>
      <c r="J99" s="31"/>
      <c r="K99" s="31" t="s">
        <v>4846</v>
      </c>
      <c r="L99" s="31"/>
      <c r="M99" s="35"/>
    </row>
    <row r="100" spans="1:56" x14ac:dyDescent="0.25">
      <c r="C100" s="58" t="s">
        <v>174</v>
      </c>
      <c r="D100" s="54"/>
      <c r="E100" s="6"/>
      <c r="F100" s="19"/>
      <c r="G100" s="25">
        <v>2823.16</v>
      </c>
      <c r="H100" s="25">
        <v>0.48</v>
      </c>
      <c r="I100" s="31"/>
      <c r="J100" s="31"/>
      <c r="K100" s="31"/>
      <c r="L100" s="31"/>
      <c r="M100" s="35"/>
    </row>
    <row r="101" spans="1:56" x14ac:dyDescent="0.25">
      <c r="C101" s="57"/>
      <c r="D101" s="54"/>
      <c r="E101" s="6"/>
      <c r="F101" s="19"/>
      <c r="G101" s="24"/>
      <c r="H101" s="24"/>
      <c r="I101" s="31"/>
      <c r="J101" s="31"/>
      <c r="K101" s="31"/>
      <c r="L101" s="31"/>
      <c r="M101" s="35"/>
    </row>
    <row r="102" spans="1:56" x14ac:dyDescent="0.25">
      <c r="C102" s="60" t="s">
        <v>188</v>
      </c>
      <c r="D102" s="55"/>
      <c r="E102" s="5"/>
      <c r="F102" s="20"/>
      <c r="G102" s="26">
        <v>587415.93000000005</v>
      </c>
      <c r="H102" s="26">
        <v>100</v>
      </c>
      <c r="I102" s="32"/>
      <c r="J102" s="32"/>
      <c r="K102" s="76">
        <f>SUMPRODUCT(K6:K101,H6:H101)/100</f>
        <v>59.799099999999996</v>
      </c>
      <c r="L102" s="32"/>
      <c r="M102" s="36" t="s">
        <v>4732</v>
      </c>
    </row>
    <row r="105" spans="1:56" x14ac:dyDescent="0.25">
      <c r="C105" s="1" t="s">
        <v>189</v>
      </c>
    </row>
    <row r="106" spans="1:56" x14ac:dyDescent="0.25">
      <c r="C106" s="37" t="s">
        <v>190</v>
      </c>
      <c r="D106" s="37"/>
      <c r="E106" s="37"/>
      <c r="F106" s="37"/>
      <c r="G106" s="37"/>
      <c r="H106" s="37"/>
      <c r="I106" s="37"/>
      <c r="J106" s="37"/>
      <c r="K106" s="37"/>
      <c r="L106" s="37"/>
      <c r="M106" s="37"/>
    </row>
    <row r="107" spans="1:56" x14ac:dyDescent="0.25">
      <c r="C107" s="2" t="s">
        <v>191</v>
      </c>
    </row>
    <row r="108" spans="1:56" x14ac:dyDescent="0.25">
      <c r="C108" s="2" t="s">
        <v>192</v>
      </c>
    </row>
    <row r="109" spans="1:56" x14ac:dyDescent="0.25">
      <c r="C109" s="2" t="s">
        <v>193</v>
      </c>
    </row>
    <row r="110" spans="1:56" x14ac:dyDescent="0.25">
      <c r="C110" s="2" t="s">
        <v>194</v>
      </c>
    </row>
    <row r="111" spans="1:56" ht="30.6" customHeight="1" x14ac:dyDescent="0.25">
      <c r="C111" s="78" t="s">
        <v>4733</v>
      </c>
      <c r="D111" s="78"/>
      <c r="E111" s="78"/>
      <c r="F111" s="78"/>
      <c r="G111" s="78"/>
      <c r="H111" s="78"/>
      <c r="I111" s="78"/>
      <c r="J111" s="78"/>
      <c r="K111" s="78"/>
      <c r="L111" s="78"/>
    </row>
    <row r="113" spans="3:6" x14ac:dyDescent="0.25">
      <c r="C113" s="73" t="s">
        <v>4741</v>
      </c>
      <c r="E113" s="73" t="s">
        <v>4742</v>
      </c>
      <c r="F113" s="74"/>
    </row>
    <row r="114" spans="3:6" x14ac:dyDescent="0.25">
      <c r="E114" s="2" t="s">
        <v>4743</v>
      </c>
    </row>
  </sheetData>
  <mergeCells count="1">
    <mergeCell ref="C111:L111"/>
  </mergeCells>
  <hyperlinks>
    <hyperlink ref="J2" location="'Index'!A1" display="'Index'!A1" xr:uid="{C94D5907-8961-4528-A1AC-2BD2CAF4F0C1}"/>
    <hyperlink ref="L10" r:id="rId1" xr:uid="{8E07AA92-51F5-44A0-896C-1071A96A6F8C}"/>
    <hyperlink ref="L11" r:id="rId2" xr:uid="{90B14559-9EB1-401B-9BDC-CAA959E98BC0}"/>
    <hyperlink ref="L12" r:id="rId3" xr:uid="{5E777FF6-1742-4B49-B39D-815E30C9376B}"/>
    <hyperlink ref="L13" r:id="rId4" xr:uid="{1859757C-BC23-474A-8DA4-E5AAFCF8295D}"/>
    <hyperlink ref="L14" r:id="rId5" xr:uid="{B4FA99E6-3814-4108-8381-D30E000BDDEB}"/>
    <hyperlink ref="L16" r:id="rId6" xr:uid="{B3065CB8-5F79-4E02-B871-A88FD4FA31CD}"/>
    <hyperlink ref="L17" r:id="rId7" xr:uid="{8431AA0F-5B90-4925-B70E-E67BBB07743F}"/>
    <hyperlink ref="L18" r:id="rId8" xr:uid="{5A46FE5F-DD05-47C6-AF9F-898072CBDB75}"/>
    <hyperlink ref="L19" r:id="rId9" xr:uid="{AB27129A-DDCB-4E65-8AC1-BA2D60F9D1EF}"/>
    <hyperlink ref="L15" r:id="rId10" xr:uid="{7B1E34B2-F7CD-4AA9-8CD5-B9EF06BC26F5}"/>
    <hyperlink ref="L20" r:id="rId11" xr:uid="{257A0BD5-6BD2-4392-B795-2CA5F83CFB03}"/>
    <hyperlink ref="L21" r:id="rId12" xr:uid="{20583ED4-6A87-4E27-8E47-F399CC5B6B47}"/>
    <hyperlink ref="L22" r:id="rId13" xr:uid="{7C411592-BD72-46AA-916A-165420C0CD7B}"/>
    <hyperlink ref="L23" r:id="rId14" xr:uid="{DBB65A89-3D10-4B1B-9EE5-73C1BDA2EC1D}"/>
    <hyperlink ref="L24" r:id="rId15" xr:uid="{3C2B453C-A8BE-4CCB-95D1-4E9E9DC80B09}"/>
    <hyperlink ref="L25" r:id="rId16" xr:uid="{5FAFDE09-F6DC-4629-8A08-F3B979345656}"/>
    <hyperlink ref="L26" r:id="rId17" xr:uid="{2AD21299-6B56-444B-8249-52C5B912B8D1}"/>
    <hyperlink ref="L27" r:id="rId18" xr:uid="{E83AFBD5-ECD4-45A3-A4BD-17BA1A69912C}"/>
    <hyperlink ref="L28" r:id="rId19" xr:uid="{67E7BD45-4A85-4EC2-AA63-2CBA3F8CD85F}"/>
    <hyperlink ref="L29" r:id="rId20" xr:uid="{E2D07640-4AC4-44C1-91E3-2DB9B74AB16B}"/>
    <hyperlink ref="L30" r:id="rId21" xr:uid="{1FDCD8A2-8714-4CCB-9329-9B9425372BA6}"/>
    <hyperlink ref="L31" r:id="rId22" xr:uid="{B05B9A6C-1C88-47EF-B025-3728F090368D}"/>
    <hyperlink ref="L32" r:id="rId23" xr:uid="{7BAE7252-F009-4717-9446-5BD9A5CC337D}"/>
    <hyperlink ref="L33" r:id="rId24" xr:uid="{4B33234E-05AA-4903-B615-74AED6A6BD54}"/>
    <hyperlink ref="L34" r:id="rId25" xr:uid="{4E75025E-EF74-47F6-B3F0-F1462AB58581}"/>
    <hyperlink ref="L35" r:id="rId26" xr:uid="{ABAF57A9-3F8F-4092-95BC-7D9EC452BEB8}"/>
    <hyperlink ref="L36" r:id="rId27" xr:uid="{8E27C43B-4824-4565-825B-C27F4E50D7F0}"/>
    <hyperlink ref="L37" r:id="rId28" xr:uid="{17E82874-BC8E-4CD9-BAAF-1275F86C26B8}"/>
    <hyperlink ref="L38" r:id="rId29" xr:uid="{D4FC6F42-28E0-4BE0-A850-7D48468E5F86}"/>
    <hyperlink ref="L39" r:id="rId30" xr:uid="{46798DB1-1191-4D53-A612-780911A55276}"/>
    <hyperlink ref="L40" r:id="rId31" xr:uid="{4A354A5F-DA4F-4E4A-B8F2-4DD65DA1B308}"/>
    <hyperlink ref="L41" r:id="rId32" xr:uid="{3DD6C3BD-02D3-4798-88D1-F7D86EF5E9FC}"/>
    <hyperlink ref="L42" r:id="rId33" xr:uid="{138FB57D-9B94-4469-9334-D76938E53F49}"/>
    <hyperlink ref="L43" r:id="rId34" xr:uid="{A920939A-0CB3-4C44-A92B-CBCB73AD3AE3}"/>
    <hyperlink ref="L45" r:id="rId35" xr:uid="{2E3023A5-811C-476D-B81E-DD55F794AFDF}"/>
    <hyperlink ref="L46" r:id="rId36" xr:uid="{04DF76E1-78FD-42F0-AB3B-A48425343579}"/>
    <hyperlink ref="L44" r:id="rId37" xr:uid="{CD3CA097-5142-4E43-8423-DE38ED310DAC}"/>
    <hyperlink ref="L55" r:id="rId38" xr:uid="{13C4A0AB-CC55-4995-BAD3-E9499BBCBFED}"/>
  </hyperlinks>
  <pageMargins left="0.7" right="0.7" top="0.75" bottom="0.75" header="0.3" footer="0.3"/>
  <pageSetup orientation="portrait" horizontalDpi="4294967293" r:id="rId39"/>
  <drawing r:id="rId4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4966F-0CB0-4A04-AA7F-69AD22E274D9}">
  <sheetPr codeName="Sheet1"/>
  <dimension ref="A1:IV97"/>
  <sheetViews>
    <sheetView showGridLines="0" zoomScale="90" zoomScaleNormal="90" workbookViewId="0">
      <pane ySplit="6" topLeftCell="A8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1575</v>
      </c>
      <c r="J2" s="38" t="s">
        <v>4505</v>
      </c>
    </row>
    <row r="3" spans="1:54" ht="16.5" x14ac:dyDescent="0.3">
      <c r="C3" s="1" t="s">
        <v>28</v>
      </c>
      <c r="D3" s="21" t="s">
        <v>1576</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201</v>
      </c>
      <c r="C10" s="57" t="s">
        <v>202</v>
      </c>
      <c r="D10" s="54" t="s">
        <v>203</v>
      </c>
      <c r="E10" s="6" t="s">
        <v>78</v>
      </c>
      <c r="F10" s="19">
        <v>14000000</v>
      </c>
      <c r="G10" s="24">
        <v>251419</v>
      </c>
      <c r="H10" s="24">
        <v>7.18</v>
      </c>
      <c r="I10" s="31"/>
      <c r="J10" s="31"/>
      <c r="K10" s="35"/>
    </row>
    <row r="11" spans="1:54" x14ac:dyDescent="0.25">
      <c r="B11" s="8" t="s">
        <v>48</v>
      </c>
      <c r="C11" s="57" t="s">
        <v>49</v>
      </c>
      <c r="D11" s="54" t="s">
        <v>50</v>
      </c>
      <c r="E11" s="6" t="s">
        <v>43</v>
      </c>
      <c r="F11" s="19">
        <v>17000000</v>
      </c>
      <c r="G11" s="24">
        <v>203932</v>
      </c>
      <c r="H11" s="24">
        <v>5.82</v>
      </c>
      <c r="I11" s="31"/>
      <c r="J11" s="31"/>
      <c r="K11" s="35"/>
    </row>
    <row r="12" spans="1:54" x14ac:dyDescent="0.25">
      <c r="B12" s="8" t="s">
        <v>1577</v>
      </c>
      <c r="C12" s="57" t="s">
        <v>264</v>
      </c>
      <c r="D12" s="54" t="s">
        <v>1578</v>
      </c>
      <c r="E12" s="6" t="s">
        <v>253</v>
      </c>
      <c r="F12" s="19">
        <v>18892784</v>
      </c>
      <c r="G12" s="24">
        <v>197032.84</v>
      </c>
      <c r="H12" s="24">
        <v>5.63</v>
      </c>
      <c r="I12" s="31"/>
      <c r="J12" s="31"/>
      <c r="K12" s="35" t="s">
        <v>962</v>
      </c>
    </row>
    <row r="13" spans="1:54" x14ac:dyDescent="0.25">
      <c r="B13" s="8" t="s">
        <v>40</v>
      </c>
      <c r="C13" s="57" t="s">
        <v>41</v>
      </c>
      <c r="D13" s="54" t="s">
        <v>42</v>
      </c>
      <c r="E13" s="6" t="s">
        <v>43</v>
      </c>
      <c r="F13" s="19">
        <v>11000000</v>
      </c>
      <c r="G13" s="24">
        <v>185218</v>
      </c>
      <c r="H13" s="24">
        <v>5.29</v>
      </c>
      <c r="I13" s="31"/>
      <c r="J13" s="31"/>
      <c r="K13" s="35"/>
    </row>
    <row r="14" spans="1:54" x14ac:dyDescent="0.25">
      <c r="B14" s="8" t="s">
        <v>68</v>
      </c>
      <c r="C14" s="57" t="s">
        <v>69</v>
      </c>
      <c r="D14" s="54" t="s">
        <v>70</v>
      </c>
      <c r="E14" s="6" t="s">
        <v>43</v>
      </c>
      <c r="F14" s="19">
        <v>21700000</v>
      </c>
      <c r="G14" s="24">
        <v>184222.15</v>
      </c>
      <c r="H14" s="24">
        <v>5.26</v>
      </c>
      <c r="I14" s="31"/>
      <c r="J14" s="31"/>
      <c r="K14" s="35"/>
    </row>
    <row r="15" spans="1:54" x14ac:dyDescent="0.25">
      <c r="B15" s="8" t="s">
        <v>480</v>
      </c>
      <c r="C15" s="57" t="s">
        <v>481</v>
      </c>
      <c r="D15" s="54" t="s">
        <v>482</v>
      </c>
      <c r="E15" s="6" t="s">
        <v>222</v>
      </c>
      <c r="F15" s="19">
        <v>1000000</v>
      </c>
      <c r="G15" s="24">
        <v>166129.5</v>
      </c>
      <c r="H15" s="24">
        <v>4.74</v>
      </c>
      <c r="I15" s="31"/>
      <c r="J15" s="31"/>
      <c r="K15" s="35"/>
    </row>
    <row r="16" spans="1:54" x14ac:dyDescent="0.25">
      <c r="B16" s="8" t="s">
        <v>523</v>
      </c>
      <c r="C16" s="57" t="s">
        <v>524</v>
      </c>
      <c r="D16" s="54" t="s">
        <v>525</v>
      </c>
      <c r="E16" s="6" t="s">
        <v>320</v>
      </c>
      <c r="F16" s="19">
        <v>1527190</v>
      </c>
      <c r="G16" s="24">
        <v>153036.66</v>
      </c>
      <c r="H16" s="24">
        <v>4.37</v>
      </c>
      <c r="I16" s="31"/>
      <c r="J16" s="31"/>
      <c r="K16" s="35"/>
    </row>
    <row r="17" spans="2:11" x14ac:dyDescent="0.25">
      <c r="B17" s="8" t="s">
        <v>109</v>
      </c>
      <c r="C17" s="57" t="s">
        <v>110</v>
      </c>
      <c r="D17" s="54" t="s">
        <v>111</v>
      </c>
      <c r="E17" s="6" t="s">
        <v>112</v>
      </c>
      <c r="F17" s="19">
        <v>3300000</v>
      </c>
      <c r="G17" s="24">
        <v>151682.85</v>
      </c>
      <c r="H17" s="24">
        <v>4.33</v>
      </c>
      <c r="I17" s="31"/>
      <c r="J17" s="31"/>
      <c r="K17" s="35"/>
    </row>
    <row r="18" spans="2:11" x14ac:dyDescent="0.25">
      <c r="B18" s="8" t="s">
        <v>529</v>
      </c>
      <c r="C18" s="57" t="s">
        <v>530</v>
      </c>
      <c r="D18" s="54" t="s">
        <v>531</v>
      </c>
      <c r="E18" s="6" t="s">
        <v>78</v>
      </c>
      <c r="F18" s="19">
        <v>2100000</v>
      </c>
      <c r="G18" s="24">
        <v>149426.54999999999</v>
      </c>
      <c r="H18" s="24">
        <v>4.2699999999999996</v>
      </c>
      <c r="I18" s="31"/>
      <c r="J18" s="31"/>
      <c r="K18" s="35"/>
    </row>
    <row r="19" spans="2:11" x14ac:dyDescent="0.25">
      <c r="B19" s="8" t="s">
        <v>152</v>
      </c>
      <c r="C19" s="57" t="s">
        <v>153</v>
      </c>
      <c r="D19" s="54" t="s">
        <v>154</v>
      </c>
      <c r="E19" s="6" t="s">
        <v>155</v>
      </c>
      <c r="F19" s="19">
        <v>22700000</v>
      </c>
      <c r="G19" s="24">
        <v>127857.75</v>
      </c>
      <c r="H19" s="24">
        <v>3.65</v>
      </c>
      <c r="I19" s="31"/>
      <c r="J19" s="31"/>
      <c r="K19" s="35"/>
    </row>
    <row r="20" spans="2:11" x14ac:dyDescent="0.25">
      <c r="B20" s="8" t="s">
        <v>58</v>
      </c>
      <c r="C20" s="57" t="s">
        <v>59</v>
      </c>
      <c r="D20" s="54" t="s">
        <v>60</v>
      </c>
      <c r="E20" s="6" t="s">
        <v>43</v>
      </c>
      <c r="F20" s="19">
        <v>7000000</v>
      </c>
      <c r="G20" s="24">
        <v>126175</v>
      </c>
      <c r="H20" s="24">
        <v>3.6</v>
      </c>
      <c r="I20" s="31"/>
      <c r="J20" s="31"/>
      <c r="K20" s="35"/>
    </row>
    <row r="21" spans="2:11" x14ac:dyDescent="0.25">
      <c r="B21" s="8" t="s">
        <v>463</v>
      </c>
      <c r="C21" s="57" t="s">
        <v>464</v>
      </c>
      <c r="D21" s="54" t="s">
        <v>465</v>
      </c>
      <c r="E21" s="6" t="s">
        <v>86</v>
      </c>
      <c r="F21" s="19">
        <v>7000000</v>
      </c>
      <c r="G21" s="24">
        <v>125268.5</v>
      </c>
      <c r="H21" s="24">
        <v>3.58</v>
      </c>
      <c r="I21" s="31"/>
      <c r="J21" s="31"/>
      <c r="K21" s="35"/>
    </row>
    <row r="22" spans="2:11" x14ac:dyDescent="0.25">
      <c r="B22" s="8" t="s">
        <v>160</v>
      </c>
      <c r="C22" s="57" t="s">
        <v>161</v>
      </c>
      <c r="D22" s="54" t="s">
        <v>162</v>
      </c>
      <c r="E22" s="6" t="s">
        <v>163</v>
      </c>
      <c r="F22" s="19">
        <v>2900000</v>
      </c>
      <c r="G22" s="24">
        <v>115805.7</v>
      </c>
      <c r="H22" s="24">
        <v>3.31</v>
      </c>
      <c r="I22" s="31"/>
      <c r="J22" s="31"/>
      <c r="K22" s="35"/>
    </row>
    <row r="23" spans="2:11" x14ac:dyDescent="0.25">
      <c r="B23" s="8" t="s">
        <v>263</v>
      </c>
      <c r="C23" s="57" t="s">
        <v>264</v>
      </c>
      <c r="D23" s="54" t="s">
        <v>265</v>
      </c>
      <c r="E23" s="6" t="s">
        <v>253</v>
      </c>
      <c r="F23" s="19">
        <v>7900000</v>
      </c>
      <c r="G23" s="24">
        <v>114079.95</v>
      </c>
      <c r="H23" s="24">
        <v>3.26</v>
      </c>
      <c r="I23" s="31"/>
      <c r="J23" s="31"/>
      <c r="K23" s="35"/>
    </row>
    <row r="24" spans="2:11" x14ac:dyDescent="0.25">
      <c r="B24" s="8" t="s">
        <v>210</v>
      </c>
      <c r="C24" s="57" t="s">
        <v>211</v>
      </c>
      <c r="D24" s="54" t="s">
        <v>212</v>
      </c>
      <c r="E24" s="6" t="s">
        <v>64</v>
      </c>
      <c r="F24" s="19">
        <v>400000</v>
      </c>
      <c r="G24" s="24">
        <v>111481.60000000001</v>
      </c>
      <c r="H24" s="24">
        <v>3.18</v>
      </c>
      <c r="I24" s="31"/>
      <c r="J24" s="31"/>
      <c r="K24" s="35"/>
    </row>
    <row r="25" spans="2:11" x14ac:dyDescent="0.25">
      <c r="B25" s="8" t="s">
        <v>235</v>
      </c>
      <c r="C25" s="57" t="s">
        <v>236</v>
      </c>
      <c r="D25" s="54" t="s">
        <v>237</v>
      </c>
      <c r="E25" s="6" t="s">
        <v>138</v>
      </c>
      <c r="F25" s="19">
        <v>700000</v>
      </c>
      <c r="G25" s="24">
        <v>108858.4</v>
      </c>
      <c r="H25" s="24">
        <v>3.11</v>
      </c>
      <c r="I25" s="31"/>
      <c r="J25" s="31"/>
      <c r="K25" s="35"/>
    </row>
    <row r="26" spans="2:11" x14ac:dyDescent="0.25">
      <c r="B26" s="8" t="s">
        <v>304</v>
      </c>
      <c r="C26" s="57" t="s">
        <v>305</v>
      </c>
      <c r="D26" s="54" t="s">
        <v>306</v>
      </c>
      <c r="E26" s="6" t="s">
        <v>173</v>
      </c>
      <c r="F26" s="19">
        <v>9000000</v>
      </c>
      <c r="G26" s="24">
        <v>92340</v>
      </c>
      <c r="H26" s="24">
        <v>2.64</v>
      </c>
      <c r="I26" s="31"/>
      <c r="J26" s="31"/>
      <c r="K26" s="35"/>
    </row>
    <row r="27" spans="2:11" x14ac:dyDescent="0.25">
      <c r="B27" s="8" t="s">
        <v>94</v>
      </c>
      <c r="C27" s="57" t="s">
        <v>95</v>
      </c>
      <c r="D27" s="54" t="s">
        <v>96</v>
      </c>
      <c r="E27" s="6" t="s">
        <v>97</v>
      </c>
      <c r="F27" s="19">
        <v>1540865</v>
      </c>
      <c r="G27" s="24">
        <v>82451.69</v>
      </c>
      <c r="H27" s="24">
        <v>2.35</v>
      </c>
      <c r="I27" s="31"/>
      <c r="J27" s="31"/>
      <c r="K27" s="35"/>
    </row>
    <row r="28" spans="2:11" x14ac:dyDescent="0.25">
      <c r="B28" s="8" t="s">
        <v>105</v>
      </c>
      <c r="C28" s="57" t="s">
        <v>106</v>
      </c>
      <c r="D28" s="54" t="s">
        <v>107</v>
      </c>
      <c r="E28" s="6" t="s">
        <v>108</v>
      </c>
      <c r="F28" s="19">
        <v>190000</v>
      </c>
      <c r="G28" s="24">
        <v>74288.77</v>
      </c>
      <c r="H28" s="24">
        <v>2.12</v>
      </c>
      <c r="I28" s="31"/>
      <c r="J28" s="31"/>
      <c r="K28" s="35"/>
    </row>
    <row r="29" spans="2:11" x14ac:dyDescent="0.25">
      <c r="B29" s="8" t="s">
        <v>333</v>
      </c>
      <c r="C29" s="57" t="s">
        <v>334</v>
      </c>
      <c r="D29" s="54" t="s">
        <v>335</v>
      </c>
      <c r="E29" s="6" t="s">
        <v>134</v>
      </c>
      <c r="F29" s="19">
        <v>8604916</v>
      </c>
      <c r="G29" s="24">
        <v>71188.47</v>
      </c>
      <c r="H29" s="24">
        <v>2.0299999999999998</v>
      </c>
      <c r="I29" s="31"/>
      <c r="J29" s="31"/>
      <c r="K29" s="35"/>
    </row>
    <row r="30" spans="2:11" x14ac:dyDescent="0.25">
      <c r="B30" s="8" t="s">
        <v>257</v>
      </c>
      <c r="C30" s="57" t="s">
        <v>258</v>
      </c>
      <c r="D30" s="54" t="s">
        <v>259</v>
      </c>
      <c r="E30" s="6" t="s">
        <v>197</v>
      </c>
      <c r="F30" s="19">
        <v>14345563</v>
      </c>
      <c r="G30" s="24">
        <v>57403.77</v>
      </c>
      <c r="H30" s="24">
        <v>1.64</v>
      </c>
      <c r="I30" s="31"/>
      <c r="J30" s="31"/>
      <c r="K30" s="35"/>
    </row>
    <row r="31" spans="2:11" x14ac:dyDescent="0.25">
      <c r="B31" s="8" t="s">
        <v>1579</v>
      </c>
      <c r="C31" s="57" t="s">
        <v>1580</v>
      </c>
      <c r="D31" s="54" t="s">
        <v>1581</v>
      </c>
      <c r="E31" s="6" t="s">
        <v>148</v>
      </c>
      <c r="F31" s="19">
        <v>5419162</v>
      </c>
      <c r="G31" s="24">
        <v>36983.07</v>
      </c>
      <c r="H31" s="24">
        <v>1.06</v>
      </c>
      <c r="I31" s="31"/>
      <c r="J31" s="31"/>
      <c r="K31" s="35"/>
    </row>
    <row r="32" spans="2:11" x14ac:dyDescent="0.25">
      <c r="C32" s="58" t="s">
        <v>174</v>
      </c>
      <c r="D32" s="54"/>
      <c r="E32" s="6"/>
      <c r="F32" s="19"/>
      <c r="G32" s="25">
        <v>2886282.22</v>
      </c>
      <c r="H32" s="25">
        <v>82.42</v>
      </c>
      <c r="I32" s="31"/>
      <c r="J32" s="31"/>
      <c r="K32" s="35"/>
    </row>
    <row r="33" spans="2:11" x14ac:dyDescent="0.25">
      <c r="C33" s="57"/>
      <c r="D33" s="54"/>
      <c r="E33" s="6"/>
      <c r="F33" s="19"/>
      <c r="G33" s="24"/>
      <c r="H33" s="24"/>
      <c r="I33" s="31"/>
      <c r="J33" s="31"/>
      <c r="K33" s="35"/>
    </row>
    <row r="34" spans="2:11" x14ac:dyDescent="0.25">
      <c r="C34" s="58" t="s">
        <v>3</v>
      </c>
      <c r="D34" s="54"/>
      <c r="E34" s="6"/>
      <c r="F34" s="19"/>
      <c r="G34" s="24" t="s">
        <v>2</v>
      </c>
      <c r="H34" s="24" t="s">
        <v>2</v>
      </c>
      <c r="I34" s="31"/>
      <c r="J34" s="31"/>
      <c r="K34" s="35"/>
    </row>
    <row r="35" spans="2:11" x14ac:dyDescent="0.25">
      <c r="C35" s="57"/>
      <c r="D35" s="54"/>
      <c r="E35" s="6"/>
      <c r="F35" s="19"/>
      <c r="G35" s="24"/>
      <c r="H35" s="24"/>
      <c r="I35" s="31"/>
      <c r="J35" s="31"/>
      <c r="K35" s="35"/>
    </row>
    <row r="36" spans="2:11" x14ac:dyDescent="0.25">
      <c r="C36" s="59" t="s">
        <v>4</v>
      </c>
      <c r="D36" s="54"/>
      <c r="E36" s="6"/>
      <c r="F36" s="19"/>
      <c r="G36" s="24"/>
      <c r="H36" s="24"/>
      <c r="I36" s="31"/>
      <c r="J36" s="31"/>
      <c r="K36" s="35"/>
    </row>
    <row r="37" spans="2:11" x14ac:dyDescent="0.25">
      <c r="B37" s="8" t="s">
        <v>515</v>
      </c>
      <c r="C37" s="57" t="s">
        <v>516</v>
      </c>
      <c r="D37" s="54" t="s">
        <v>517</v>
      </c>
      <c r="E37" s="6" t="s">
        <v>47</v>
      </c>
      <c r="F37" s="19">
        <v>1900000</v>
      </c>
      <c r="G37" s="24">
        <v>288819.7</v>
      </c>
      <c r="H37" s="24">
        <v>8.25</v>
      </c>
      <c r="I37" s="31"/>
      <c r="J37" s="31"/>
      <c r="K37" s="35"/>
    </row>
    <row r="38" spans="2:11" x14ac:dyDescent="0.25">
      <c r="B38" s="8" t="s">
        <v>518</v>
      </c>
      <c r="C38" s="57" t="s">
        <v>519</v>
      </c>
      <c r="D38" s="54" t="s">
        <v>520</v>
      </c>
      <c r="E38" s="6" t="s">
        <v>112</v>
      </c>
      <c r="F38" s="19">
        <v>2500000</v>
      </c>
      <c r="G38" s="24">
        <v>113705.26</v>
      </c>
      <c r="H38" s="24">
        <v>3.25</v>
      </c>
      <c r="I38" s="31"/>
      <c r="J38" s="31"/>
      <c r="K38" s="35"/>
    </row>
    <row r="39" spans="2:11" x14ac:dyDescent="0.25">
      <c r="C39" s="58" t="s">
        <v>174</v>
      </c>
      <c r="D39" s="54"/>
      <c r="E39" s="6"/>
      <c r="F39" s="19"/>
      <c r="G39" s="25">
        <f>SUM(G37:G38)</f>
        <v>402524.96</v>
      </c>
      <c r="H39" s="25">
        <f>SUM(H37:H38)</f>
        <v>11.5</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9</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10</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11</v>
      </c>
      <c r="D53" s="54"/>
      <c r="E53" s="6"/>
      <c r="F53" s="19"/>
      <c r="G53" s="24"/>
      <c r="H53" s="24"/>
      <c r="I53" s="31"/>
      <c r="J53" s="31"/>
      <c r="K53" s="35"/>
    </row>
    <row r="54" spans="1:11" x14ac:dyDescent="0.25">
      <c r="A54" s="28"/>
      <c r="B54" s="28"/>
      <c r="C54" s="58" t="s">
        <v>13</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14</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C58" s="59" t="s">
        <v>15</v>
      </c>
      <c r="D58" s="54"/>
      <c r="E58" s="6"/>
      <c r="F58" s="19"/>
      <c r="G58" s="24"/>
      <c r="H58" s="24"/>
      <c r="I58" s="31"/>
      <c r="J58" s="31"/>
      <c r="K58" s="35"/>
    </row>
    <row r="59" spans="1:11" x14ac:dyDescent="0.25">
      <c r="B59" s="8" t="s">
        <v>966</v>
      </c>
      <c r="C59" s="57" t="s">
        <v>967</v>
      </c>
      <c r="D59" s="54" t="s">
        <v>968</v>
      </c>
      <c r="E59" s="6" t="s">
        <v>658</v>
      </c>
      <c r="F59" s="19">
        <v>20000000</v>
      </c>
      <c r="G59" s="24">
        <v>19888.52</v>
      </c>
      <c r="H59" s="24">
        <v>0.56999999999999995</v>
      </c>
      <c r="I59" s="31">
        <v>6.5997000000000003</v>
      </c>
      <c r="J59" s="31"/>
      <c r="K59" s="35"/>
    </row>
    <row r="60" spans="1:11" x14ac:dyDescent="0.25">
      <c r="C60" s="58" t="s">
        <v>174</v>
      </c>
      <c r="D60" s="54"/>
      <c r="E60" s="6"/>
      <c r="F60" s="19"/>
      <c r="G60" s="25">
        <v>19888.52</v>
      </c>
      <c r="H60" s="25">
        <v>0.56999999999999995</v>
      </c>
      <c r="I60" s="31"/>
      <c r="J60" s="31"/>
      <c r="K60" s="35"/>
    </row>
    <row r="61" spans="1:11" x14ac:dyDescent="0.25">
      <c r="C61" s="57"/>
      <c r="D61" s="54"/>
      <c r="E61" s="6"/>
      <c r="F61" s="19"/>
      <c r="G61" s="24"/>
      <c r="H61" s="24"/>
      <c r="I61" s="31"/>
      <c r="J61" s="31"/>
      <c r="K61" s="35"/>
    </row>
    <row r="62" spans="1:11" x14ac:dyDescent="0.25">
      <c r="C62" s="58" t="s">
        <v>16</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17</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185</v>
      </c>
      <c r="C78" s="57" t="s">
        <v>186</v>
      </c>
      <c r="D78" s="54"/>
      <c r="E78" s="6"/>
      <c r="F78" s="19"/>
      <c r="G78" s="24">
        <v>188804.94</v>
      </c>
      <c r="H78" s="24">
        <v>5.39</v>
      </c>
      <c r="I78" s="31"/>
      <c r="J78" s="31"/>
      <c r="K78" s="35"/>
    </row>
    <row r="79" spans="1:11" x14ac:dyDescent="0.25">
      <c r="C79" s="58" t="s">
        <v>174</v>
      </c>
      <c r="D79" s="54"/>
      <c r="E79" s="6"/>
      <c r="F79" s="19"/>
      <c r="G79" s="25">
        <v>188804.94</v>
      </c>
      <c r="H79" s="25">
        <v>5.39</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4707</v>
      </c>
      <c r="D82" s="54"/>
      <c r="E82" s="6"/>
      <c r="F82" s="19"/>
      <c r="G82" s="24">
        <v>1520</v>
      </c>
      <c r="H82" s="24">
        <v>0.04</v>
      </c>
      <c r="I82" s="31"/>
      <c r="J82" s="31"/>
      <c r="K82" s="35"/>
      <c r="L82" s="3"/>
      <c r="AI82" s="3"/>
      <c r="AV82" s="3"/>
      <c r="AX82" s="3"/>
      <c r="BB82" s="3"/>
    </row>
    <row r="83" spans="1:54" x14ac:dyDescent="0.25">
      <c r="B83" s="8"/>
      <c r="C83" s="57" t="s">
        <v>187</v>
      </c>
      <c r="D83" s="54"/>
      <c r="E83" s="6"/>
      <c r="F83" s="19"/>
      <c r="G83" s="24">
        <v>2579.6099999999997</v>
      </c>
      <c r="H83" s="24">
        <v>7.9999999999999988E-2</v>
      </c>
      <c r="I83" s="31"/>
      <c r="J83" s="31"/>
      <c r="K83" s="35"/>
    </row>
    <row r="84" spans="1:54" x14ac:dyDescent="0.25">
      <c r="C84" s="58" t="s">
        <v>174</v>
      </c>
      <c r="D84" s="54"/>
      <c r="E84" s="6"/>
      <c r="F84" s="19"/>
      <c r="G84" s="25">
        <v>4099.6099999999997</v>
      </c>
      <c r="H84" s="25">
        <v>0.12</v>
      </c>
      <c r="I84" s="31"/>
      <c r="J84" s="31"/>
      <c r="K84" s="35"/>
    </row>
    <row r="85" spans="1:54" x14ac:dyDescent="0.25">
      <c r="C85" s="57"/>
      <c r="D85" s="54"/>
      <c r="E85" s="6"/>
      <c r="F85" s="19"/>
      <c r="G85" s="24"/>
      <c r="H85" s="24"/>
      <c r="I85" s="31"/>
      <c r="J85" s="31"/>
      <c r="K85" s="35"/>
    </row>
    <row r="86" spans="1:54" x14ac:dyDescent="0.25">
      <c r="C86" s="60" t="s">
        <v>188</v>
      </c>
      <c r="D86" s="55"/>
      <c r="E86" s="5"/>
      <c r="F86" s="20"/>
      <c r="G86" s="26">
        <v>3501600.25</v>
      </c>
      <c r="H86" s="26">
        <v>100</v>
      </c>
      <c r="I86" s="32"/>
      <c r="J86" s="32"/>
      <c r="K86" s="36"/>
    </row>
    <row r="89" spans="1:54" x14ac:dyDescent="0.25">
      <c r="C89" s="1" t="s">
        <v>189</v>
      </c>
    </row>
    <row r="90" spans="1:54" x14ac:dyDescent="0.25">
      <c r="C90" s="37" t="s">
        <v>190</v>
      </c>
      <c r="D90" s="37"/>
      <c r="E90" s="37"/>
      <c r="F90" s="37"/>
      <c r="G90" s="37"/>
      <c r="H90" s="37"/>
      <c r="I90" s="37"/>
      <c r="J90" s="37"/>
      <c r="K90" s="37"/>
    </row>
    <row r="91" spans="1:54" x14ac:dyDescent="0.25">
      <c r="C91" s="2" t="s">
        <v>191</v>
      </c>
    </row>
    <row r="92" spans="1:54" x14ac:dyDescent="0.25">
      <c r="C92" s="2" t="s">
        <v>192</v>
      </c>
    </row>
    <row r="93" spans="1:54" x14ac:dyDescent="0.25">
      <c r="C93" s="2" t="s">
        <v>193</v>
      </c>
    </row>
    <row r="94" spans="1:54" x14ac:dyDescent="0.25">
      <c r="C94" s="2" t="s">
        <v>194</v>
      </c>
    </row>
    <row r="96" spans="1:54" x14ac:dyDescent="0.25">
      <c r="C96" s="73" t="s">
        <v>4741</v>
      </c>
      <c r="E96" s="73" t="s">
        <v>4742</v>
      </c>
      <c r="F96" s="74"/>
    </row>
    <row r="97" spans="5:5" x14ac:dyDescent="0.25">
      <c r="E97" s="2" t="s">
        <v>4745</v>
      </c>
    </row>
  </sheetData>
  <hyperlinks>
    <hyperlink ref="J2" location="'Index'!A1" display="'Index'!A1" xr:uid="{8EB5EB3D-D264-4DB6-BD5B-4B901EA4AF70}"/>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89D85-85B0-4E44-A94E-1B19125B41FD}">
  <sheetPr codeName="Sheet1"/>
  <dimension ref="A1:IV183"/>
  <sheetViews>
    <sheetView showGridLines="0" zoomScale="90" zoomScaleNormal="90" workbookViewId="0">
      <pane ySplit="6" topLeftCell="A17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1582</v>
      </c>
      <c r="J2" s="38" t="s">
        <v>4505</v>
      </c>
    </row>
    <row r="3" spans="1:54" ht="16.5" x14ac:dyDescent="0.3">
      <c r="C3" s="1" t="s">
        <v>28</v>
      </c>
      <c r="D3" s="21" t="s">
        <v>1583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68</v>
      </c>
      <c r="C10" s="57" t="s">
        <v>69</v>
      </c>
      <c r="D10" s="54" t="s">
        <v>70</v>
      </c>
      <c r="E10" s="6" t="s">
        <v>43</v>
      </c>
      <c r="F10" s="19">
        <v>1750000</v>
      </c>
      <c r="G10" s="24">
        <v>14856.63</v>
      </c>
      <c r="H10" s="24">
        <v>1.49</v>
      </c>
      <c r="I10" s="31"/>
      <c r="J10" s="31"/>
      <c r="K10" s="35"/>
    </row>
    <row r="11" spans="1:54" x14ac:dyDescent="0.25">
      <c r="B11" s="8" t="s">
        <v>48</v>
      </c>
      <c r="C11" s="57" t="s">
        <v>49</v>
      </c>
      <c r="D11" s="54" t="s">
        <v>50</v>
      </c>
      <c r="E11" s="6" t="s">
        <v>43</v>
      </c>
      <c r="F11" s="19">
        <v>1200000</v>
      </c>
      <c r="G11" s="24">
        <v>14395.2</v>
      </c>
      <c r="H11" s="24">
        <v>1.44</v>
      </c>
      <c r="I11" s="31"/>
      <c r="J11" s="31"/>
      <c r="K11" s="35"/>
    </row>
    <row r="12" spans="1:54" x14ac:dyDescent="0.25">
      <c r="B12" s="8" t="s">
        <v>1584</v>
      </c>
      <c r="C12" s="57" t="s">
        <v>1585</v>
      </c>
      <c r="D12" s="54" t="s">
        <v>1586</v>
      </c>
      <c r="E12" s="6" t="s">
        <v>78</v>
      </c>
      <c r="F12" s="19">
        <v>773000</v>
      </c>
      <c r="G12" s="24">
        <v>14324.46</v>
      </c>
      <c r="H12" s="24">
        <v>1.43</v>
      </c>
      <c r="I12" s="31"/>
      <c r="J12" s="31"/>
      <c r="K12" s="35"/>
    </row>
    <row r="13" spans="1:54" x14ac:dyDescent="0.25">
      <c r="B13" s="8" t="s">
        <v>160</v>
      </c>
      <c r="C13" s="57" t="s">
        <v>161</v>
      </c>
      <c r="D13" s="54" t="s">
        <v>162</v>
      </c>
      <c r="E13" s="6" t="s">
        <v>163</v>
      </c>
      <c r="F13" s="19">
        <v>317000</v>
      </c>
      <c r="G13" s="24">
        <v>12658.76</v>
      </c>
      <c r="H13" s="24">
        <v>1.27</v>
      </c>
      <c r="I13" s="31"/>
      <c r="J13" s="31"/>
      <c r="K13" s="35"/>
    </row>
    <row r="14" spans="1:54" x14ac:dyDescent="0.25">
      <c r="B14" s="8" t="s">
        <v>44</v>
      </c>
      <c r="C14" s="57" t="s">
        <v>45</v>
      </c>
      <c r="D14" s="54" t="s">
        <v>46</v>
      </c>
      <c r="E14" s="6" t="s">
        <v>47</v>
      </c>
      <c r="F14" s="19">
        <v>740000</v>
      </c>
      <c r="G14" s="24">
        <v>11593.95</v>
      </c>
      <c r="H14" s="24">
        <v>1.1599999999999999</v>
      </c>
      <c r="I14" s="31"/>
      <c r="J14" s="31"/>
      <c r="K14" s="35"/>
    </row>
    <row r="15" spans="1:54" x14ac:dyDescent="0.25">
      <c r="B15" s="8" t="s">
        <v>229</v>
      </c>
      <c r="C15" s="57" t="s">
        <v>230</v>
      </c>
      <c r="D15" s="54" t="s">
        <v>231</v>
      </c>
      <c r="E15" s="6" t="s">
        <v>57</v>
      </c>
      <c r="F15" s="19">
        <v>550000</v>
      </c>
      <c r="G15" s="24">
        <v>9570.2800000000007</v>
      </c>
      <c r="H15" s="24">
        <v>0.96</v>
      </c>
      <c r="I15" s="31"/>
      <c r="J15" s="31"/>
      <c r="K15" s="35"/>
    </row>
    <row r="16" spans="1:54" x14ac:dyDescent="0.25">
      <c r="B16" s="8" t="s">
        <v>483</v>
      </c>
      <c r="C16" s="57" t="s">
        <v>484</v>
      </c>
      <c r="D16" s="54" t="s">
        <v>485</v>
      </c>
      <c r="E16" s="6" t="s">
        <v>320</v>
      </c>
      <c r="F16" s="19">
        <v>1030000</v>
      </c>
      <c r="G16" s="24">
        <v>9501.24</v>
      </c>
      <c r="H16" s="24">
        <v>0.95</v>
      </c>
      <c r="I16" s="31"/>
      <c r="J16" s="31"/>
      <c r="K16" s="35"/>
    </row>
    <row r="17" spans="2:11" x14ac:dyDescent="0.25">
      <c r="B17" s="8" t="s">
        <v>942</v>
      </c>
      <c r="C17" s="57" t="s">
        <v>943</v>
      </c>
      <c r="D17" s="54" t="s">
        <v>944</v>
      </c>
      <c r="E17" s="6" t="s">
        <v>104</v>
      </c>
      <c r="F17" s="19">
        <v>522000</v>
      </c>
      <c r="G17" s="24">
        <v>8716.1</v>
      </c>
      <c r="H17" s="24">
        <v>0.87</v>
      </c>
      <c r="I17" s="31"/>
      <c r="J17" s="31"/>
      <c r="K17" s="35"/>
    </row>
    <row r="18" spans="2:11" x14ac:dyDescent="0.25">
      <c r="B18" s="8" t="s">
        <v>269</v>
      </c>
      <c r="C18" s="57" t="s">
        <v>270</v>
      </c>
      <c r="D18" s="54" t="s">
        <v>271</v>
      </c>
      <c r="E18" s="6" t="s">
        <v>272</v>
      </c>
      <c r="F18" s="19">
        <v>529749</v>
      </c>
      <c r="G18" s="24">
        <v>8677.02</v>
      </c>
      <c r="H18" s="24">
        <v>0.87</v>
      </c>
      <c r="I18" s="31"/>
      <c r="J18" s="31"/>
      <c r="K18" s="35"/>
    </row>
    <row r="19" spans="2:11" x14ac:dyDescent="0.25">
      <c r="B19" s="8" t="s">
        <v>1029</v>
      </c>
      <c r="C19" s="57" t="s">
        <v>1030</v>
      </c>
      <c r="D19" s="54" t="s">
        <v>1031</v>
      </c>
      <c r="E19" s="6" t="s">
        <v>134</v>
      </c>
      <c r="F19" s="19">
        <v>500000</v>
      </c>
      <c r="G19" s="24">
        <v>8603.75</v>
      </c>
      <c r="H19" s="24">
        <v>0.86</v>
      </c>
      <c r="I19" s="31"/>
      <c r="J19" s="31"/>
      <c r="K19" s="35"/>
    </row>
    <row r="20" spans="2:11" x14ac:dyDescent="0.25">
      <c r="B20" s="8" t="s">
        <v>360</v>
      </c>
      <c r="C20" s="57" t="s">
        <v>361</v>
      </c>
      <c r="D20" s="54" t="s">
        <v>362</v>
      </c>
      <c r="E20" s="6" t="s">
        <v>104</v>
      </c>
      <c r="F20" s="19">
        <v>2476176</v>
      </c>
      <c r="G20" s="24">
        <v>8058.71</v>
      </c>
      <c r="H20" s="24">
        <v>0.81</v>
      </c>
      <c r="I20" s="31"/>
      <c r="J20" s="31"/>
      <c r="K20" s="35"/>
    </row>
    <row r="21" spans="2:11" x14ac:dyDescent="0.25">
      <c r="B21" s="8" t="s">
        <v>65</v>
      </c>
      <c r="C21" s="57" t="s">
        <v>66</v>
      </c>
      <c r="D21" s="54" t="s">
        <v>67</v>
      </c>
      <c r="E21" s="6" t="s">
        <v>47</v>
      </c>
      <c r="F21" s="19">
        <v>200000</v>
      </c>
      <c r="G21" s="24">
        <v>7808.3</v>
      </c>
      <c r="H21" s="24">
        <v>0.78</v>
      </c>
      <c r="I21" s="31"/>
      <c r="J21" s="31"/>
      <c r="K21" s="35"/>
    </row>
    <row r="22" spans="2:11" x14ac:dyDescent="0.25">
      <c r="B22" s="8" t="s">
        <v>384</v>
      </c>
      <c r="C22" s="57" t="s">
        <v>385</v>
      </c>
      <c r="D22" s="54" t="s">
        <v>386</v>
      </c>
      <c r="E22" s="6" t="s">
        <v>97</v>
      </c>
      <c r="F22" s="19">
        <v>470000</v>
      </c>
      <c r="G22" s="24">
        <v>7010.99</v>
      </c>
      <c r="H22" s="24">
        <v>0.7</v>
      </c>
      <c r="I22" s="31"/>
      <c r="J22" s="31"/>
      <c r="K22" s="35"/>
    </row>
    <row r="23" spans="2:11" x14ac:dyDescent="0.25">
      <c r="B23" s="8" t="s">
        <v>1587</v>
      </c>
      <c r="C23" s="57" t="s">
        <v>1588</v>
      </c>
      <c r="D23" s="54" t="s">
        <v>1589</v>
      </c>
      <c r="E23" s="6" t="s">
        <v>104</v>
      </c>
      <c r="F23" s="19">
        <v>1100000</v>
      </c>
      <c r="G23" s="24">
        <v>6175.4</v>
      </c>
      <c r="H23" s="24">
        <v>0.62</v>
      </c>
      <c r="I23" s="31"/>
      <c r="J23" s="31"/>
      <c r="K23" s="35"/>
    </row>
    <row r="24" spans="2:11" x14ac:dyDescent="0.25">
      <c r="B24" s="8" t="s">
        <v>235</v>
      </c>
      <c r="C24" s="57" t="s">
        <v>236</v>
      </c>
      <c r="D24" s="54" t="s">
        <v>237</v>
      </c>
      <c r="E24" s="6" t="s">
        <v>138</v>
      </c>
      <c r="F24" s="19">
        <v>38000</v>
      </c>
      <c r="G24" s="24">
        <v>5909.46</v>
      </c>
      <c r="H24" s="24">
        <v>0.59</v>
      </c>
      <c r="I24" s="31"/>
      <c r="J24" s="31"/>
      <c r="K24" s="35"/>
    </row>
    <row r="25" spans="2:11" x14ac:dyDescent="0.25">
      <c r="B25" s="8" t="s">
        <v>238</v>
      </c>
      <c r="C25" s="57" t="s">
        <v>239</v>
      </c>
      <c r="D25" s="54" t="s">
        <v>240</v>
      </c>
      <c r="E25" s="6" t="s">
        <v>112</v>
      </c>
      <c r="F25" s="19">
        <v>318846</v>
      </c>
      <c r="G25" s="24">
        <v>5818.46</v>
      </c>
      <c r="H25" s="24">
        <v>0.57999999999999996</v>
      </c>
      <c r="I25" s="31"/>
      <c r="J25" s="31"/>
      <c r="K25" s="35"/>
    </row>
    <row r="26" spans="2:11" x14ac:dyDescent="0.25">
      <c r="B26" s="8" t="s">
        <v>113</v>
      </c>
      <c r="C26" s="57" t="s">
        <v>114</v>
      </c>
      <c r="D26" s="54" t="s">
        <v>115</v>
      </c>
      <c r="E26" s="6" t="s">
        <v>116</v>
      </c>
      <c r="F26" s="19">
        <v>185000</v>
      </c>
      <c r="G26" s="24">
        <v>5791.98</v>
      </c>
      <c r="H26" s="24">
        <v>0.57999999999999996</v>
      </c>
      <c r="I26" s="31"/>
      <c r="J26" s="31"/>
      <c r="K26" s="35"/>
    </row>
    <row r="27" spans="2:11" x14ac:dyDescent="0.25">
      <c r="B27" s="8" t="s">
        <v>223</v>
      </c>
      <c r="C27" s="57" t="s">
        <v>224</v>
      </c>
      <c r="D27" s="54" t="s">
        <v>225</v>
      </c>
      <c r="E27" s="6" t="s">
        <v>222</v>
      </c>
      <c r="F27" s="19">
        <v>398000</v>
      </c>
      <c r="G27" s="24">
        <v>5475.88</v>
      </c>
      <c r="H27" s="24">
        <v>0.55000000000000004</v>
      </c>
      <c r="I27" s="31"/>
      <c r="J27" s="31"/>
      <c r="K27" s="35"/>
    </row>
    <row r="28" spans="2:11" x14ac:dyDescent="0.25">
      <c r="B28" s="8" t="s">
        <v>105</v>
      </c>
      <c r="C28" s="57" t="s">
        <v>106</v>
      </c>
      <c r="D28" s="54" t="s">
        <v>107</v>
      </c>
      <c r="E28" s="6" t="s">
        <v>108</v>
      </c>
      <c r="F28" s="19">
        <v>12446</v>
      </c>
      <c r="G28" s="24">
        <v>4866.3100000000004</v>
      </c>
      <c r="H28" s="24">
        <v>0.49</v>
      </c>
      <c r="I28" s="31"/>
      <c r="J28" s="31"/>
      <c r="K28" s="35"/>
    </row>
    <row r="29" spans="2:11" x14ac:dyDescent="0.25">
      <c r="B29" s="8" t="s">
        <v>135</v>
      </c>
      <c r="C29" s="57" t="s">
        <v>136</v>
      </c>
      <c r="D29" s="54" t="s">
        <v>137</v>
      </c>
      <c r="E29" s="6" t="s">
        <v>138</v>
      </c>
      <c r="F29" s="19">
        <v>754305</v>
      </c>
      <c r="G29" s="24">
        <v>4835.1000000000004</v>
      </c>
      <c r="H29" s="24">
        <v>0.48</v>
      </c>
      <c r="I29" s="31"/>
      <c r="J29" s="31"/>
      <c r="K29" s="35"/>
    </row>
    <row r="30" spans="2:11" x14ac:dyDescent="0.25">
      <c r="B30" s="8" t="s">
        <v>152</v>
      </c>
      <c r="C30" s="57" t="s">
        <v>153</v>
      </c>
      <c r="D30" s="54" t="s">
        <v>154</v>
      </c>
      <c r="E30" s="6" t="s">
        <v>155</v>
      </c>
      <c r="F30" s="19">
        <v>830000</v>
      </c>
      <c r="G30" s="24">
        <v>4674.9799999999996</v>
      </c>
      <c r="H30" s="24">
        <v>0.47</v>
      </c>
      <c r="I30" s="31"/>
      <c r="J30" s="31"/>
      <c r="K30" s="35"/>
    </row>
    <row r="31" spans="2:11" x14ac:dyDescent="0.25">
      <c r="B31" s="8" t="s">
        <v>1590</v>
      </c>
      <c r="C31" s="57" t="s">
        <v>1591</v>
      </c>
      <c r="D31" s="54" t="s">
        <v>1592</v>
      </c>
      <c r="E31" s="6" t="s">
        <v>78</v>
      </c>
      <c r="F31" s="19">
        <v>1371296</v>
      </c>
      <c r="G31" s="24">
        <v>4524.59</v>
      </c>
      <c r="H31" s="24">
        <v>0.45</v>
      </c>
      <c r="I31" s="31"/>
      <c r="J31" s="31"/>
      <c r="K31" s="35"/>
    </row>
    <row r="32" spans="2:11" x14ac:dyDescent="0.25">
      <c r="B32" s="8" t="s">
        <v>40</v>
      </c>
      <c r="C32" s="57" t="s">
        <v>41</v>
      </c>
      <c r="D32" s="54" t="s">
        <v>42</v>
      </c>
      <c r="E32" s="6" t="s">
        <v>43</v>
      </c>
      <c r="F32" s="19">
        <v>260000</v>
      </c>
      <c r="G32" s="24">
        <v>4377.88</v>
      </c>
      <c r="H32" s="24">
        <v>0.44</v>
      </c>
      <c r="I32" s="31"/>
      <c r="J32" s="31"/>
      <c r="K32" s="35"/>
    </row>
    <row r="33" spans="2:11" x14ac:dyDescent="0.25">
      <c r="B33" s="8" t="s">
        <v>247</v>
      </c>
      <c r="C33" s="57" t="s">
        <v>248</v>
      </c>
      <c r="D33" s="54" t="s">
        <v>249</v>
      </c>
      <c r="E33" s="6" t="s">
        <v>82</v>
      </c>
      <c r="F33" s="19">
        <v>1010000</v>
      </c>
      <c r="G33" s="24">
        <v>4291.49</v>
      </c>
      <c r="H33" s="24">
        <v>0.43</v>
      </c>
      <c r="I33" s="31"/>
      <c r="J33" s="31"/>
      <c r="K33" s="35"/>
    </row>
    <row r="34" spans="2:11" x14ac:dyDescent="0.25">
      <c r="B34" s="8" t="s">
        <v>304</v>
      </c>
      <c r="C34" s="57" t="s">
        <v>305</v>
      </c>
      <c r="D34" s="54" t="s">
        <v>306</v>
      </c>
      <c r="E34" s="6" t="s">
        <v>173</v>
      </c>
      <c r="F34" s="19">
        <v>397461</v>
      </c>
      <c r="G34" s="24">
        <v>4077.95</v>
      </c>
      <c r="H34" s="24">
        <v>0.41</v>
      </c>
      <c r="I34" s="31"/>
      <c r="J34" s="31"/>
      <c r="K34" s="35"/>
    </row>
    <row r="35" spans="2:11" x14ac:dyDescent="0.25">
      <c r="B35" s="8" t="s">
        <v>213</v>
      </c>
      <c r="C35" s="57" t="s">
        <v>214</v>
      </c>
      <c r="D35" s="54" t="s">
        <v>215</v>
      </c>
      <c r="E35" s="6" t="s">
        <v>90</v>
      </c>
      <c r="F35" s="19">
        <v>2000000</v>
      </c>
      <c r="G35" s="24">
        <v>3742.2</v>
      </c>
      <c r="H35" s="24">
        <v>0.37</v>
      </c>
      <c r="I35" s="31"/>
      <c r="J35" s="31"/>
      <c r="K35" s="35"/>
    </row>
    <row r="36" spans="2:11" x14ac:dyDescent="0.25">
      <c r="B36" s="8" t="s">
        <v>463</v>
      </c>
      <c r="C36" s="57" t="s">
        <v>464</v>
      </c>
      <c r="D36" s="54" t="s">
        <v>465</v>
      </c>
      <c r="E36" s="6" t="s">
        <v>86</v>
      </c>
      <c r="F36" s="19">
        <v>200000</v>
      </c>
      <c r="G36" s="24">
        <v>3579.1</v>
      </c>
      <c r="H36" s="24">
        <v>0.36</v>
      </c>
      <c r="I36" s="31"/>
      <c r="J36" s="31"/>
      <c r="K36" s="35"/>
    </row>
    <row r="37" spans="2:11" x14ac:dyDescent="0.25">
      <c r="B37" s="8" t="s">
        <v>1593</v>
      </c>
      <c r="C37" s="57" t="s">
        <v>1594</v>
      </c>
      <c r="D37" s="54" t="s">
        <v>1595</v>
      </c>
      <c r="E37" s="6" t="s">
        <v>197</v>
      </c>
      <c r="F37" s="19">
        <v>574804</v>
      </c>
      <c r="G37" s="24">
        <v>3239.31</v>
      </c>
      <c r="H37" s="24">
        <v>0.32</v>
      </c>
      <c r="I37" s="31"/>
      <c r="J37" s="31"/>
      <c r="K37" s="35"/>
    </row>
    <row r="38" spans="2:11" x14ac:dyDescent="0.25">
      <c r="B38" s="8" t="s">
        <v>1596</v>
      </c>
      <c r="C38" s="57" t="s">
        <v>1597</v>
      </c>
      <c r="D38" s="54" t="s">
        <v>1598</v>
      </c>
      <c r="E38" s="6" t="s">
        <v>489</v>
      </c>
      <c r="F38" s="19">
        <v>740000</v>
      </c>
      <c r="G38" s="24">
        <v>3179.78</v>
      </c>
      <c r="H38" s="24">
        <v>0.32</v>
      </c>
      <c r="I38" s="31"/>
      <c r="J38" s="31"/>
      <c r="K38" s="35"/>
    </row>
    <row r="39" spans="2:11" x14ac:dyDescent="0.25">
      <c r="B39" s="8" t="s">
        <v>792</v>
      </c>
      <c r="C39" s="57" t="s">
        <v>793</v>
      </c>
      <c r="D39" s="54" t="s">
        <v>794</v>
      </c>
      <c r="E39" s="6" t="s">
        <v>173</v>
      </c>
      <c r="F39" s="19">
        <v>511536</v>
      </c>
      <c r="G39" s="24">
        <v>3056.68</v>
      </c>
      <c r="H39" s="24">
        <v>0.31</v>
      </c>
      <c r="I39" s="31"/>
      <c r="J39" s="31"/>
      <c r="K39" s="35"/>
    </row>
    <row r="40" spans="2:11" x14ac:dyDescent="0.25">
      <c r="B40" s="8" t="s">
        <v>216</v>
      </c>
      <c r="C40" s="57" t="s">
        <v>217</v>
      </c>
      <c r="D40" s="54" t="s">
        <v>218</v>
      </c>
      <c r="E40" s="6" t="s">
        <v>64</v>
      </c>
      <c r="F40" s="19">
        <v>110000</v>
      </c>
      <c r="G40" s="24">
        <v>2937.5</v>
      </c>
      <c r="H40" s="24">
        <v>0.28999999999999998</v>
      </c>
      <c r="I40" s="31"/>
      <c r="J40" s="31"/>
      <c r="K40" s="35"/>
    </row>
    <row r="41" spans="2:11" x14ac:dyDescent="0.25">
      <c r="B41" s="8" t="s">
        <v>345</v>
      </c>
      <c r="C41" s="57" t="s">
        <v>346</v>
      </c>
      <c r="D41" s="54" t="s">
        <v>347</v>
      </c>
      <c r="E41" s="6" t="s">
        <v>134</v>
      </c>
      <c r="F41" s="19">
        <v>318337</v>
      </c>
      <c r="G41" s="24">
        <v>2912.94</v>
      </c>
      <c r="H41" s="24">
        <v>0.28999999999999998</v>
      </c>
      <c r="I41" s="31"/>
      <c r="J41" s="31"/>
      <c r="K41" s="35"/>
    </row>
    <row r="42" spans="2:11" x14ac:dyDescent="0.25">
      <c r="B42" s="8" t="s">
        <v>301</v>
      </c>
      <c r="C42" s="57" t="s">
        <v>302</v>
      </c>
      <c r="D42" s="54" t="s">
        <v>303</v>
      </c>
      <c r="E42" s="6" t="s">
        <v>64</v>
      </c>
      <c r="F42" s="19">
        <v>750613</v>
      </c>
      <c r="G42" s="24">
        <v>2725.1</v>
      </c>
      <c r="H42" s="24">
        <v>0.27</v>
      </c>
      <c r="I42" s="31"/>
      <c r="J42" s="31"/>
      <c r="K42" s="35"/>
    </row>
    <row r="43" spans="2:11" x14ac:dyDescent="0.25">
      <c r="B43" s="8" t="s">
        <v>279</v>
      </c>
      <c r="C43" s="57" t="s">
        <v>280</v>
      </c>
      <c r="D43" s="54" t="s">
        <v>281</v>
      </c>
      <c r="E43" s="6" t="s">
        <v>138</v>
      </c>
      <c r="F43" s="19">
        <v>200000</v>
      </c>
      <c r="G43" s="24">
        <v>2706.1</v>
      </c>
      <c r="H43" s="24">
        <v>0.27</v>
      </c>
      <c r="I43" s="31"/>
      <c r="J43" s="31"/>
      <c r="K43" s="35"/>
    </row>
    <row r="44" spans="2:11" x14ac:dyDescent="0.25">
      <c r="B44" s="8" t="s">
        <v>260</v>
      </c>
      <c r="C44" s="57" t="s">
        <v>261</v>
      </c>
      <c r="D44" s="54" t="s">
        <v>262</v>
      </c>
      <c r="E44" s="6" t="s">
        <v>86</v>
      </c>
      <c r="F44" s="19">
        <v>174462</v>
      </c>
      <c r="G44" s="24">
        <v>2602.89</v>
      </c>
      <c r="H44" s="24">
        <v>0.26</v>
      </c>
      <c r="I44" s="31"/>
      <c r="J44" s="31"/>
      <c r="K44" s="35"/>
    </row>
    <row r="45" spans="2:11" x14ac:dyDescent="0.25">
      <c r="B45" s="8" t="s">
        <v>447</v>
      </c>
      <c r="C45" s="57" t="s">
        <v>448</v>
      </c>
      <c r="D45" s="54" t="s">
        <v>449</v>
      </c>
      <c r="E45" s="6" t="s">
        <v>320</v>
      </c>
      <c r="F45" s="19">
        <v>470000</v>
      </c>
      <c r="G45" s="24">
        <v>2507.4499999999998</v>
      </c>
      <c r="H45" s="24">
        <v>0.25</v>
      </c>
      <c r="I45" s="31"/>
      <c r="J45" s="31"/>
      <c r="K45" s="35"/>
    </row>
    <row r="46" spans="2:11" x14ac:dyDescent="0.25">
      <c r="B46" s="8" t="s">
        <v>496</v>
      </c>
      <c r="C46" s="57" t="s">
        <v>497</v>
      </c>
      <c r="D46" s="54" t="s">
        <v>498</v>
      </c>
      <c r="E46" s="6" t="s">
        <v>104</v>
      </c>
      <c r="F46" s="19">
        <v>39061</v>
      </c>
      <c r="G46" s="24">
        <v>2373.11</v>
      </c>
      <c r="H46" s="24">
        <v>0.24</v>
      </c>
      <c r="I46" s="31"/>
      <c r="J46" s="31"/>
      <c r="K46" s="35"/>
    </row>
    <row r="47" spans="2:11" x14ac:dyDescent="0.25">
      <c r="B47" s="8" t="s">
        <v>167</v>
      </c>
      <c r="C47" s="57" t="s">
        <v>168</v>
      </c>
      <c r="D47" s="54" t="s">
        <v>169</v>
      </c>
      <c r="E47" s="6" t="s">
        <v>47</v>
      </c>
      <c r="F47" s="19">
        <v>43388</v>
      </c>
      <c r="G47" s="24">
        <v>2368.46</v>
      </c>
      <c r="H47" s="24">
        <v>0.24</v>
      </c>
      <c r="I47" s="31"/>
      <c r="J47" s="31"/>
      <c r="K47" s="35"/>
    </row>
    <row r="48" spans="2:11" x14ac:dyDescent="0.25">
      <c r="B48" s="8" t="s">
        <v>922</v>
      </c>
      <c r="C48" s="57" t="s">
        <v>923</v>
      </c>
      <c r="D48" s="54" t="s">
        <v>924</v>
      </c>
      <c r="E48" s="6" t="s">
        <v>163</v>
      </c>
      <c r="F48" s="19">
        <v>1236907</v>
      </c>
      <c r="G48" s="24">
        <v>2233.11</v>
      </c>
      <c r="H48" s="24">
        <v>0.22</v>
      </c>
      <c r="I48" s="31"/>
      <c r="J48" s="31"/>
      <c r="K48" s="35"/>
    </row>
    <row r="49" spans="1:11" x14ac:dyDescent="0.25">
      <c r="B49" s="8" t="s">
        <v>807</v>
      </c>
      <c r="C49" s="57" t="s">
        <v>808</v>
      </c>
      <c r="D49" s="54" t="s">
        <v>809</v>
      </c>
      <c r="E49" s="6" t="s">
        <v>810</v>
      </c>
      <c r="F49" s="19">
        <v>862119</v>
      </c>
      <c r="G49" s="24">
        <v>1810.11</v>
      </c>
      <c r="H49" s="24">
        <v>0.18</v>
      </c>
      <c r="I49" s="31"/>
      <c r="J49" s="31"/>
      <c r="K49" s="35"/>
    </row>
    <row r="50" spans="1:11" x14ac:dyDescent="0.25">
      <c r="B50" s="8" t="s">
        <v>480</v>
      </c>
      <c r="C50" s="57" t="s">
        <v>481</v>
      </c>
      <c r="D50" s="54" t="s">
        <v>482</v>
      </c>
      <c r="E50" s="6" t="s">
        <v>222</v>
      </c>
      <c r="F50" s="19">
        <v>6083</v>
      </c>
      <c r="G50" s="24">
        <v>1010.57</v>
      </c>
      <c r="H50" s="24">
        <v>0.1</v>
      </c>
      <c r="I50" s="31"/>
      <c r="J50" s="31"/>
      <c r="K50" s="35"/>
    </row>
    <row r="51" spans="1:11" x14ac:dyDescent="0.25">
      <c r="B51" s="8" t="s">
        <v>765</v>
      </c>
      <c r="C51" s="57" t="s">
        <v>766</v>
      </c>
      <c r="D51" s="54" t="s">
        <v>767</v>
      </c>
      <c r="E51" s="6" t="s">
        <v>134</v>
      </c>
      <c r="F51" s="19">
        <v>100752</v>
      </c>
      <c r="G51" s="24">
        <v>792.72</v>
      </c>
      <c r="H51" s="24">
        <v>0.08</v>
      </c>
      <c r="I51" s="31"/>
      <c r="J51" s="31"/>
      <c r="K51" s="35"/>
    </row>
    <row r="52" spans="1:11" x14ac:dyDescent="0.25">
      <c r="B52" s="8" t="s">
        <v>1600</v>
      </c>
      <c r="C52" s="57" t="s">
        <v>1601</v>
      </c>
      <c r="D52" s="54" t="s">
        <v>1602</v>
      </c>
      <c r="E52" s="6" t="s">
        <v>173</v>
      </c>
      <c r="F52" s="19">
        <v>5641</v>
      </c>
      <c r="G52" s="24">
        <v>100.75</v>
      </c>
      <c r="H52" s="24">
        <v>0.01</v>
      </c>
      <c r="I52" s="31"/>
      <c r="J52" s="31"/>
      <c r="K52" s="35"/>
    </row>
    <row r="53" spans="1:11" x14ac:dyDescent="0.25">
      <c r="C53" s="58" t="s">
        <v>174</v>
      </c>
      <c r="D53" s="54"/>
      <c r="E53" s="6"/>
      <c r="F53" s="19"/>
      <c r="G53" s="25">
        <v>240472.75</v>
      </c>
      <c r="H53" s="25">
        <v>24.06</v>
      </c>
      <c r="I53" s="31"/>
      <c r="J53" s="31"/>
      <c r="K53" s="35"/>
    </row>
    <row r="54" spans="1:11" x14ac:dyDescent="0.25">
      <c r="C54" s="57"/>
      <c r="D54" s="54"/>
      <c r="E54" s="6"/>
      <c r="F54" s="19"/>
      <c r="G54" s="24"/>
      <c r="H54" s="24"/>
      <c r="I54" s="31"/>
      <c r="J54" s="31"/>
      <c r="K54" s="35"/>
    </row>
    <row r="55" spans="1:11" x14ac:dyDescent="0.25">
      <c r="C55" s="58" t="s">
        <v>3</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4</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9" t="s">
        <v>554</v>
      </c>
      <c r="D59" s="54"/>
      <c r="E59" s="6"/>
      <c r="F59" s="19"/>
      <c r="G59" s="24"/>
      <c r="H59" s="24"/>
      <c r="I59" s="31"/>
      <c r="J59" s="31"/>
      <c r="K59" s="35"/>
    </row>
    <row r="60" spans="1:11" x14ac:dyDescent="0.25">
      <c r="B60" s="8" t="s">
        <v>555</v>
      </c>
      <c r="C60" s="57" t="s">
        <v>556</v>
      </c>
      <c r="D60" s="54" t="s">
        <v>557</v>
      </c>
      <c r="E60" s="6" t="s">
        <v>558</v>
      </c>
      <c r="F60" s="19">
        <v>6000000</v>
      </c>
      <c r="G60" s="24">
        <v>7362</v>
      </c>
      <c r="H60" s="24">
        <v>0.74</v>
      </c>
      <c r="I60" s="31"/>
      <c r="J60" s="31"/>
      <c r="K60" s="35" t="s">
        <v>4736</v>
      </c>
    </row>
    <row r="61" spans="1:11" x14ac:dyDescent="0.25">
      <c r="C61" s="58" t="s">
        <v>174</v>
      </c>
      <c r="D61" s="54"/>
      <c r="E61" s="6"/>
      <c r="F61" s="19"/>
      <c r="G61" s="25">
        <v>7362</v>
      </c>
      <c r="H61" s="25">
        <v>0.74</v>
      </c>
      <c r="I61" s="31"/>
      <c r="J61" s="31"/>
      <c r="K61" s="35"/>
    </row>
    <row r="62" spans="1:11" x14ac:dyDescent="0.25">
      <c r="C62" s="57"/>
      <c r="D62" s="54"/>
      <c r="E62" s="6"/>
      <c r="F62" s="19"/>
      <c r="G62" s="24"/>
      <c r="H62" s="24"/>
      <c r="I62" s="31"/>
      <c r="J62" s="31"/>
      <c r="K62" s="35"/>
    </row>
    <row r="63" spans="1:11" x14ac:dyDescent="0.25">
      <c r="A63" s="10"/>
      <c r="B63" s="28"/>
      <c r="C63" s="58" t="s">
        <v>5</v>
      </c>
      <c r="D63" s="54"/>
      <c r="E63" s="6"/>
      <c r="F63" s="19"/>
      <c r="G63" s="24"/>
      <c r="H63" s="24"/>
      <c r="I63" s="31"/>
      <c r="J63" s="31"/>
      <c r="K63" s="35"/>
    </row>
    <row r="64" spans="1:11" x14ac:dyDescent="0.25">
      <c r="C64" s="59" t="s">
        <v>6</v>
      </c>
      <c r="D64" s="54"/>
      <c r="E64" s="6"/>
      <c r="F64" s="19"/>
      <c r="G64" s="24"/>
      <c r="H64" s="24"/>
      <c r="I64" s="31"/>
      <c r="J64" s="31"/>
      <c r="K64" s="35"/>
    </row>
    <row r="65" spans="2:11" x14ac:dyDescent="0.25">
      <c r="B65" s="8" t="s">
        <v>1516</v>
      </c>
      <c r="C65" s="57" t="s">
        <v>1517</v>
      </c>
      <c r="D65" s="54" t="s">
        <v>1518</v>
      </c>
      <c r="E65" s="6" t="s">
        <v>647</v>
      </c>
      <c r="F65" s="19">
        <v>30000</v>
      </c>
      <c r="G65" s="24">
        <v>30041.67</v>
      </c>
      <c r="H65" s="24">
        <v>3.01</v>
      </c>
      <c r="I65" s="31">
        <v>8.5140999999999991</v>
      </c>
      <c r="J65" s="31"/>
      <c r="K65" s="35" t="s">
        <v>566</v>
      </c>
    </row>
    <row r="66" spans="2:11" x14ac:dyDescent="0.25">
      <c r="B66" s="8" t="s">
        <v>1603</v>
      </c>
      <c r="C66" s="57" t="s">
        <v>640</v>
      </c>
      <c r="D66" s="54" t="s">
        <v>1604</v>
      </c>
      <c r="E66" s="6" t="s">
        <v>573</v>
      </c>
      <c r="F66" s="19">
        <v>20000</v>
      </c>
      <c r="G66" s="24">
        <v>20012.02</v>
      </c>
      <c r="H66" s="24">
        <v>2</v>
      </c>
      <c r="I66" s="31">
        <v>7.72</v>
      </c>
      <c r="J66" s="31"/>
      <c r="K66" s="35" t="s">
        <v>566</v>
      </c>
    </row>
    <row r="67" spans="2:11" x14ac:dyDescent="0.25">
      <c r="B67" s="8" t="s">
        <v>577</v>
      </c>
      <c r="C67" s="57" t="s">
        <v>578</v>
      </c>
      <c r="D67" s="54" t="s">
        <v>579</v>
      </c>
      <c r="E67" s="6" t="s">
        <v>580</v>
      </c>
      <c r="F67" s="19">
        <v>20000</v>
      </c>
      <c r="G67" s="24">
        <v>19995.98</v>
      </c>
      <c r="H67" s="24">
        <v>2</v>
      </c>
      <c r="I67" s="31">
        <v>7.74</v>
      </c>
      <c r="J67" s="31"/>
      <c r="K67" s="35" t="s">
        <v>566</v>
      </c>
    </row>
    <row r="68" spans="2:11" x14ac:dyDescent="0.25">
      <c r="B68" s="8" t="s">
        <v>1605</v>
      </c>
      <c r="C68" s="57" t="s">
        <v>697</v>
      </c>
      <c r="D68" s="54" t="s">
        <v>1606</v>
      </c>
      <c r="E68" s="6" t="s">
        <v>627</v>
      </c>
      <c r="F68" s="19">
        <v>20000</v>
      </c>
      <c r="G68" s="24">
        <v>19900.099999999999</v>
      </c>
      <c r="H68" s="24">
        <v>1.99</v>
      </c>
      <c r="I68" s="31">
        <v>8.43</v>
      </c>
      <c r="J68" s="31"/>
      <c r="K68" s="35" t="s">
        <v>566</v>
      </c>
    </row>
    <row r="69" spans="2:11" x14ac:dyDescent="0.25">
      <c r="B69" s="8" t="s">
        <v>1607</v>
      </c>
      <c r="C69" s="57" t="s">
        <v>611</v>
      </c>
      <c r="D69" s="54" t="s">
        <v>1608</v>
      </c>
      <c r="E69" s="6" t="s">
        <v>613</v>
      </c>
      <c r="F69" s="19">
        <v>17500</v>
      </c>
      <c r="G69" s="24">
        <v>17463.95</v>
      </c>
      <c r="H69" s="24">
        <v>1.75</v>
      </c>
      <c r="I69" s="31">
        <v>8.32</v>
      </c>
      <c r="J69" s="31"/>
      <c r="K69" s="35" t="s">
        <v>566</v>
      </c>
    </row>
    <row r="70" spans="2:11" x14ac:dyDescent="0.25">
      <c r="B70" s="8" t="s">
        <v>1565</v>
      </c>
      <c r="C70" s="57" t="s">
        <v>1038</v>
      </c>
      <c r="D70" s="54" t="s">
        <v>1566</v>
      </c>
      <c r="E70" s="6" t="s">
        <v>1040</v>
      </c>
      <c r="F70" s="19">
        <v>1500</v>
      </c>
      <c r="G70" s="24">
        <v>15241.97</v>
      </c>
      <c r="H70" s="24">
        <v>1.52</v>
      </c>
      <c r="I70" s="31">
        <v>7.75</v>
      </c>
      <c r="J70" s="31"/>
      <c r="K70" s="35" t="s">
        <v>566</v>
      </c>
    </row>
    <row r="71" spans="2:11" x14ac:dyDescent="0.25">
      <c r="B71" s="8" t="s">
        <v>1609</v>
      </c>
      <c r="C71" s="57" t="s">
        <v>1610</v>
      </c>
      <c r="D71" s="54" t="s">
        <v>1611</v>
      </c>
      <c r="E71" s="6" t="s">
        <v>573</v>
      </c>
      <c r="F71" s="19">
        <v>15000</v>
      </c>
      <c r="G71" s="24">
        <v>14999.21</v>
      </c>
      <c r="H71" s="24">
        <v>1.5</v>
      </c>
      <c r="I71" s="31">
        <v>8.4149999999999991</v>
      </c>
      <c r="J71" s="31"/>
      <c r="K71" s="35" t="s">
        <v>566</v>
      </c>
    </row>
    <row r="72" spans="2:11" x14ac:dyDescent="0.25">
      <c r="B72" s="8" t="s">
        <v>1612</v>
      </c>
      <c r="C72" s="57" t="s">
        <v>1613</v>
      </c>
      <c r="D72" s="54" t="s">
        <v>1614</v>
      </c>
      <c r="E72" s="6" t="s">
        <v>1615</v>
      </c>
      <c r="F72" s="19">
        <v>15000</v>
      </c>
      <c r="G72" s="24">
        <v>14983.95</v>
      </c>
      <c r="H72" s="24">
        <v>1.5</v>
      </c>
      <c r="I72" s="31">
        <v>7.7085999999999997</v>
      </c>
      <c r="J72" s="31"/>
      <c r="K72" s="35" t="s">
        <v>566</v>
      </c>
    </row>
    <row r="73" spans="2:11" x14ac:dyDescent="0.25">
      <c r="B73" s="8" t="s">
        <v>1616</v>
      </c>
      <c r="C73" s="57" t="s">
        <v>1610</v>
      </c>
      <c r="D73" s="54" t="s">
        <v>1617</v>
      </c>
      <c r="E73" s="6" t="s">
        <v>573</v>
      </c>
      <c r="F73" s="19">
        <v>15000</v>
      </c>
      <c r="G73" s="24">
        <v>14950.04</v>
      </c>
      <c r="H73" s="24">
        <v>1.5</v>
      </c>
      <c r="I73" s="31">
        <v>8.5050000000000008</v>
      </c>
      <c r="J73" s="31"/>
      <c r="K73" s="35" t="s">
        <v>566</v>
      </c>
    </row>
    <row r="74" spans="2:11" x14ac:dyDescent="0.25">
      <c r="B74" s="8" t="s">
        <v>1618</v>
      </c>
      <c r="C74" s="57" t="s">
        <v>1619</v>
      </c>
      <c r="D74" s="54" t="s">
        <v>1620</v>
      </c>
      <c r="E74" s="6" t="s">
        <v>573</v>
      </c>
      <c r="F74" s="19">
        <v>1500</v>
      </c>
      <c r="G74" s="24">
        <v>14669</v>
      </c>
      <c r="H74" s="24">
        <v>1.47</v>
      </c>
      <c r="I74" s="31">
        <v>8.0572999999999997</v>
      </c>
      <c r="J74" s="31"/>
      <c r="K74" s="35" t="s">
        <v>566</v>
      </c>
    </row>
    <row r="75" spans="2:11" x14ac:dyDescent="0.25">
      <c r="B75" s="8" t="s">
        <v>1621</v>
      </c>
      <c r="C75" s="57" t="s">
        <v>1355</v>
      </c>
      <c r="D75" s="54" t="s">
        <v>1622</v>
      </c>
      <c r="E75" s="6" t="s">
        <v>569</v>
      </c>
      <c r="F75" s="19">
        <v>14000</v>
      </c>
      <c r="G75" s="24">
        <v>14001.85</v>
      </c>
      <c r="H75" s="24">
        <v>1.4</v>
      </c>
      <c r="I75" s="31">
        <v>8.3549000000000007</v>
      </c>
      <c r="J75" s="31"/>
      <c r="K75" s="35" t="s">
        <v>566</v>
      </c>
    </row>
    <row r="76" spans="2:11" x14ac:dyDescent="0.25">
      <c r="B76" s="8" t="s">
        <v>1623</v>
      </c>
      <c r="C76" s="57" t="s">
        <v>1624</v>
      </c>
      <c r="D76" s="54" t="s">
        <v>1625</v>
      </c>
      <c r="E76" s="6" t="s">
        <v>573</v>
      </c>
      <c r="F76" s="19">
        <v>13500</v>
      </c>
      <c r="G76" s="24">
        <v>13487.49</v>
      </c>
      <c r="H76" s="24">
        <v>1.35</v>
      </c>
      <c r="I76" s="31">
        <v>8.3849999999999998</v>
      </c>
      <c r="J76" s="31"/>
      <c r="K76" s="35" t="s">
        <v>566</v>
      </c>
    </row>
    <row r="77" spans="2:11" x14ac:dyDescent="0.25">
      <c r="B77" s="8" t="s">
        <v>1626</v>
      </c>
      <c r="C77" s="57" t="s">
        <v>1087</v>
      </c>
      <c r="D77" s="54" t="s">
        <v>1627</v>
      </c>
      <c r="E77" s="6" t="s">
        <v>573</v>
      </c>
      <c r="F77" s="19">
        <v>13000</v>
      </c>
      <c r="G77" s="24">
        <v>12964.84</v>
      </c>
      <c r="H77" s="24">
        <v>1.3</v>
      </c>
      <c r="I77" s="31">
        <v>7.93</v>
      </c>
      <c r="J77" s="31"/>
      <c r="K77" s="35" t="s">
        <v>566</v>
      </c>
    </row>
    <row r="78" spans="2:11" x14ac:dyDescent="0.25">
      <c r="B78" s="8" t="s">
        <v>1628</v>
      </c>
      <c r="C78" s="57" t="s">
        <v>1629</v>
      </c>
      <c r="D78" s="54" t="s">
        <v>1630</v>
      </c>
      <c r="E78" s="6" t="s">
        <v>627</v>
      </c>
      <c r="F78" s="19">
        <v>12500</v>
      </c>
      <c r="G78" s="24">
        <v>12517.3</v>
      </c>
      <c r="H78" s="24">
        <v>1.25</v>
      </c>
      <c r="I78" s="31">
        <v>8.0198</v>
      </c>
      <c r="J78" s="31"/>
      <c r="K78" s="35" t="s">
        <v>566</v>
      </c>
    </row>
    <row r="79" spans="2:11" x14ac:dyDescent="0.25">
      <c r="B79" s="8" t="s">
        <v>1631</v>
      </c>
      <c r="C79" s="57" t="s">
        <v>1355</v>
      </c>
      <c r="D79" s="54" t="s">
        <v>1632</v>
      </c>
      <c r="E79" s="6" t="s">
        <v>569</v>
      </c>
      <c r="F79" s="19">
        <v>12500</v>
      </c>
      <c r="G79" s="24">
        <v>12464.5</v>
      </c>
      <c r="H79" s="24">
        <v>1.25</v>
      </c>
      <c r="I79" s="31">
        <v>8.3812999999999995</v>
      </c>
      <c r="J79" s="31"/>
      <c r="K79" s="35" t="s">
        <v>566</v>
      </c>
    </row>
    <row r="80" spans="2:11" x14ac:dyDescent="0.25">
      <c r="B80" s="8" t="s">
        <v>597</v>
      </c>
      <c r="C80" s="57" t="s">
        <v>556</v>
      </c>
      <c r="D80" s="54" t="s">
        <v>598</v>
      </c>
      <c r="E80" s="6" t="s">
        <v>599</v>
      </c>
      <c r="F80" s="19">
        <v>11200</v>
      </c>
      <c r="G80" s="24">
        <v>11200.65</v>
      </c>
      <c r="H80" s="24">
        <v>1.1200000000000001</v>
      </c>
      <c r="I80" s="31">
        <v>8.1136499999999998</v>
      </c>
      <c r="J80" s="31"/>
      <c r="K80" s="35" t="s">
        <v>566</v>
      </c>
    </row>
    <row r="81" spans="2:11" x14ac:dyDescent="0.25">
      <c r="B81" s="8" t="s">
        <v>1633</v>
      </c>
      <c r="C81" s="57" t="s">
        <v>255</v>
      </c>
      <c r="D81" s="54" t="s">
        <v>1634</v>
      </c>
      <c r="E81" s="6" t="s">
        <v>565</v>
      </c>
      <c r="F81" s="19">
        <v>10000</v>
      </c>
      <c r="G81" s="24">
        <v>10267.69</v>
      </c>
      <c r="H81" s="24">
        <v>1.03</v>
      </c>
      <c r="I81" s="31">
        <v>8.0648999999999997</v>
      </c>
      <c r="J81" s="31"/>
      <c r="K81" s="35" t="s">
        <v>566</v>
      </c>
    </row>
    <row r="82" spans="2:11" x14ac:dyDescent="0.25">
      <c r="B82" s="8" t="s">
        <v>1635</v>
      </c>
      <c r="C82" s="57" t="s">
        <v>255</v>
      </c>
      <c r="D82" s="54" t="s">
        <v>1636</v>
      </c>
      <c r="E82" s="6" t="s">
        <v>565</v>
      </c>
      <c r="F82" s="19">
        <v>10000</v>
      </c>
      <c r="G82" s="24">
        <v>10267.69</v>
      </c>
      <c r="H82" s="24">
        <v>1.03</v>
      </c>
      <c r="I82" s="31">
        <v>8.0648999999999997</v>
      </c>
      <c r="J82" s="31"/>
      <c r="K82" s="35" t="s">
        <v>566</v>
      </c>
    </row>
    <row r="83" spans="2:11" x14ac:dyDescent="0.25">
      <c r="B83" s="8" t="s">
        <v>589</v>
      </c>
      <c r="C83" s="57" t="s">
        <v>590</v>
      </c>
      <c r="D83" s="54" t="s">
        <v>591</v>
      </c>
      <c r="E83" s="6" t="s">
        <v>565</v>
      </c>
      <c r="F83" s="19">
        <v>100</v>
      </c>
      <c r="G83" s="24">
        <v>10175.48</v>
      </c>
      <c r="H83" s="24">
        <v>1.02</v>
      </c>
      <c r="I83" s="31">
        <v>8.1896000000000004</v>
      </c>
      <c r="J83" s="31">
        <v>8.0573557655499997</v>
      </c>
      <c r="K83" s="35"/>
    </row>
    <row r="84" spans="2:11" x14ac:dyDescent="0.25">
      <c r="B84" s="8" t="s">
        <v>1637</v>
      </c>
      <c r="C84" s="57" t="s">
        <v>1638</v>
      </c>
      <c r="D84" s="54" t="s">
        <v>1639</v>
      </c>
      <c r="E84" s="6" t="s">
        <v>573</v>
      </c>
      <c r="F84" s="19">
        <v>10000</v>
      </c>
      <c r="G84" s="24">
        <v>10038.24</v>
      </c>
      <c r="H84" s="24">
        <v>1</v>
      </c>
      <c r="I84" s="31">
        <v>8.0150000000000006</v>
      </c>
      <c r="J84" s="31"/>
      <c r="K84" s="35" t="s">
        <v>566</v>
      </c>
    </row>
    <row r="85" spans="2:11" x14ac:dyDescent="0.25">
      <c r="B85" s="8" t="s">
        <v>1067</v>
      </c>
      <c r="C85" s="57" t="s">
        <v>1068</v>
      </c>
      <c r="D85" s="54" t="s">
        <v>1069</v>
      </c>
      <c r="E85" s="6" t="s">
        <v>573</v>
      </c>
      <c r="F85" s="19">
        <v>10000</v>
      </c>
      <c r="G85" s="24">
        <v>10024.31</v>
      </c>
      <c r="H85" s="24">
        <v>1</v>
      </c>
      <c r="I85" s="31">
        <v>7.82</v>
      </c>
      <c r="J85" s="31"/>
      <c r="K85" s="35" t="s">
        <v>566</v>
      </c>
    </row>
    <row r="86" spans="2:11" x14ac:dyDescent="0.25">
      <c r="B86" s="8" t="s">
        <v>1640</v>
      </c>
      <c r="C86" s="57" t="s">
        <v>1641</v>
      </c>
      <c r="D86" s="54" t="s">
        <v>1642</v>
      </c>
      <c r="E86" s="6" t="s">
        <v>602</v>
      </c>
      <c r="F86" s="19">
        <v>10000</v>
      </c>
      <c r="G86" s="24">
        <v>10013.41</v>
      </c>
      <c r="H86" s="24">
        <v>1</v>
      </c>
      <c r="I86" s="31">
        <v>8.1349999999999998</v>
      </c>
      <c r="J86" s="31"/>
      <c r="K86" s="35" t="s">
        <v>566</v>
      </c>
    </row>
    <row r="87" spans="2:11" x14ac:dyDescent="0.25">
      <c r="B87" s="8" t="s">
        <v>1643</v>
      </c>
      <c r="C87" s="57" t="s">
        <v>1644</v>
      </c>
      <c r="D87" s="54" t="s">
        <v>1645</v>
      </c>
      <c r="E87" s="6" t="s">
        <v>620</v>
      </c>
      <c r="F87" s="19">
        <v>100</v>
      </c>
      <c r="G87" s="24">
        <v>10005.69</v>
      </c>
      <c r="H87" s="24">
        <v>1</v>
      </c>
      <c r="I87" s="31">
        <v>8.5794999999999995</v>
      </c>
      <c r="J87" s="31">
        <v>8.5546392376499991</v>
      </c>
      <c r="K87" s="35" t="s">
        <v>566</v>
      </c>
    </row>
    <row r="88" spans="2:11" x14ac:dyDescent="0.25">
      <c r="B88" s="8" t="s">
        <v>614</v>
      </c>
      <c r="C88" s="57" t="s">
        <v>530</v>
      </c>
      <c r="D88" s="54" t="s">
        <v>615</v>
      </c>
      <c r="E88" s="6" t="s">
        <v>573</v>
      </c>
      <c r="F88" s="19">
        <v>10000</v>
      </c>
      <c r="G88" s="24">
        <v>9955.2099999999991</v>
      </c>
      <c r="H88" s="24">
        <v>1</v>
      </c>
      <c r="I88" s="31">
        <v>7.93</v>
      </c>
      <c r="J88" s="31"/>
      <c r="K88" s="35" t="s">
        <v>566</v>
      </c>
    </row>
    <row r="89" spans="2:11" x14ac:dyDescent="0.25">
      <c r="B89" s="8" t="s">
        <v>1646</v>
      </c>
      <c r="C89" s="57" t="s">
        <v>1638</v>
      </c>
      <c r="D89" s="54" t="s">
        <v>1647</v>
      </c>
      <c r="E89" s="6" t="s">
        <v>602</v>
      </c>
      <c r="F89" s="19">
        <v>1000</v>
      </c>
      <c r="G89" s="24">
        <v>9904.7099999999991</v>
      </c>
      <c r="H89" s="24">
        <v>0.99</v>
      </c>
      <c r="I89" s="31">
        <v>8.06</v>
      </c>
      <c r="J89" s="31"/>
      <c r="K89" s="35" t="s">
        <v>566</v>
      </c>
    </row>
    <row r="90" spans="2:11" x14ac:dyDescent="0.25">
      <c r="B90" s="8" t="s">
        <v>1648</v>
      </c>
      <c r="C90" s="57" t="s">
        <v>1649</v>
      </c>
      <c r="D90" s="54" t="s">
        <v>1650</v>
      </c>
      <c r="E90" s="6" t="s">
        <v>573</v>
      </c>
      <c r="F90" s="19">
        <v>1000</v>
      </c>
      <c r="G90" s="24">
        <v>9812.4599999999991</v>
      </c>
      <c r="H90" s="24">
        <v>0.98</v>
      </c>
      <c r="I90" s="31">
        <v>8.3249999999999993</v>
      </c>
      <c r="J90" s="31"/>
      <c r="K90" s="35" t="s">
        <v>566</v>
      </c>
    </row>
    <row r="91" spans="2:11" x14ac:dyDescent="0.25">
      <c r="B91" s="8" t="s">
        <v>1041</v>
      </c>
      <c r="C91" s="57" t="s">
        <v>202</v>
      </c>
      <c r="D91" s="54" t="s">
        <v>1042</v>
      </c>
      <c r="E91" s="6" t="s">
        <v>565</v>
      </c>
      <c r="F91" s="19">
        <v>9700</v>
      </c>
      <c r="G91" s="24">
        <v>9620.19</v>
      </c>
      <c r="H91" s="24">
        <v>0.96</v>
      </c>
      <c r="I91" s="31">
        <v>9.0549999999999997</v>
      </c>
      <c r="J91" s="31"/>
      <c r="K91" s="35" t="s">
        <v>566</v>
      </c>
    </row>
    <row r="92" spans="2:11" x14ac:dyDescent="0.25">
      <c r="B92" s="8" t="s">
        <v>1043</v>
      </c>
      <c r="C92" s="57" t="s">
        <v>1044</v>
      </c>
      <c r="D92" s="54" t="s">
        <v>1045</v>
      </c>
      <c r="E92" s="6" t="s">
        <v>573</v>
      </c>
      <c r="F92" s="19">
        <v>970</v>
      </c>
      <c r="G92" s="24">
        <v>9459.5</v>
      </c>
      <c r="H92" s="24">
        <v>0.95</v>
      </c>
      <c r="I92" s="31">
        <v>6.7337999999999996</v>
      </c>
      <c r="J92" s="31">
        <v>8.4269422918500005</v>
      </c>
      <c r="K92" s="35" t="s">
        <v>566</v>
      </c>
    </row>
    <row r="93" spans="2:11" x14ac:dyDescent="0.25">
      <c r="B93" s="8" t="s">
        <v>1651</v>
      </c>
      <c r="C93" s="57" t="s">
        <v>611</v>
      </c>
      <c r="D93" s="54" t="s">
        <v>1652</v>
      </c>
      <c r="E93" s="6" t="s">
        <v>613</v>
      </c>
      <c r="F93" s="19">
        <v>9000</v>
      </c>
      <c r="G93" s="24">
        <v>9022.4699999999993</v>
      </c>
      <c r="H93" s="24">
        <v>0.9</v>
      </c>
      <c r="I93" s="31">
        <v>8.32</v>
      </c>
      <c r="J93" s="31"/>
      <c r="K93" s="35" t="s">
        <v>566</v>
      </c>
    </row>
    <row r="94" spans="2:11" x14ac:dyDescent="0.25">
      <c r="B94" s="8" t="s">
        <v>1653</v>
      </c>
      <c r="C94" s="57" t="s">
        <v>1654</v>
      </c>
      <c r="D94" s="54" t="s">
        <v>1655</v>
      </c>
      <c r="E94" s="6" t="s">
        <v>706</v>
      </c>
      <c r="F94" s="19">
        <v>750</v>
      </c>
      <c r="G94" s="24">
        <v>7501.54</v>
      </c>
      <c r="H94" s="24">
        <v>0.75</v>
      </c>
      <c r="I94" s="31">
        <v>8.6599000000000004</v>
      </c>
      <c r="J94" s="31"/>
      <c r="K94" s="35" t="s">
        <v>566</v>
      </c>
    </row>
    <row r="95" spans="2:11" x14ac:dyDescent="0.25">
      <c r="B95" s="8" t="s">
        <v>1656</v>
      </c>
      <c r="C95" s="57" t="s">
        <v>1087</v>
      </c>
      <c r="D95" s="54" t="s">
        <v>1657</v>
      </c>
      <c r="E95" s="6" t="s">
        <v>573</v>
      </c>
      <c r="F95" s="19">
        <v>750</v>
      </c>
      <c r="G95" s="24">
        <v>7466.24</v>
      </c>
      <c r="H95" s="24">
        <v>0.75</v>
      </c>
      <c r="I95" s="31">
        <v>7.98</v>
      </c>
      <c r="J95" s="31"/>
      <c r="K95" s="35" t="s">
        <v>566</v>
      </c>
    </row>
    <row r="96" spans="2:11" x14ac:dyDescent="0.25">
      <c r="B96" s="8" t="s">
        <v>1658</v>
      </c>
      <c r="C96" s="57" t="s">
        <v>202</v>
      </c>
      <c r="D96" s="54" t="s">
        <v>1659</v>
      </c>
      <c r="E96" s="6" t="s">
        <v>565</v>
      </c>
      <c r="F96" s="19">
        <v>7500</v>
      </c>
      <c r="G96" s="24">
        <v>7448.56</v>
      </c>
      <c r="H96" s="24">
        <v>0.75</v>
      </c>
      <c r="I96" s="31">
        <v>9.0449999999999999</v>
      </c>
      <c r="J96" s="31"/>
      <c r="K96" s="35" t="s">
        <v>566</v>
      </c>
    </row>
    <row r="97" spans="2:11" x14ac:dyDescent="0.25">
      <c r="B97" s="8" t="s">
        <v>715</v>
      </c>
      <c r="C97" s="57" t="s">
        <v>716</v>
      </c>
      <c r="D97" s="54" t="s">
        <v>717</v>
      </c>
      <c r="E97" s="6" t="s">
        <v>706</v>
      </c>
      <c r="F97" s="19">
        <v>7000</v>
      </c>
      <c r="G97" s="24">
        <v>7020.03</v>
      </c>
      <c r="H97" s="24">
        <v>0.7</v>
      </c>
      <c r="I97" s="31">
        <v>8.3272999999999993</v>
      </c>
      <c r="J97" s="31"/>
      <c r="K97" s="35" t="s">
        <v>566</v>
      </c>
    </row>
    <row r="98" spans="2:11" x14ac:dyDescent="0.25">
      <c r="B98" s="8" t="s">
        <v>644</v>
      </c>
      <c r="C98" s="57" t="s">
        <v>645</v>
      </c>
      <c r="D98" s="54" t="s">
        <v>646</v>
      </c>
      <c r="E98" s="6" t="s">
        <v>647</v>
      </c>
      <c r="F98" s="19">
        <v>6500</v>
      </c>
      <c r="G98" s="24">
        <v>6512.14</v>
      </c>
      <c r="H98" s="24">
        <v>0.65</v>
      </c>
      <c r="I98" s="31">
        <v>9.3989999999999991</v>
      </c>
      <c r="J98" s="31"/>
      <c r="K98" s="35" t="s">
        <v>566</v>
      </c>
    </row>
    <row r="99" spans="2:11" x14ac:dyDescent="0.25">
      <c r="B99" s="8" t="s">
        <v>1660</v>
      </c>
      <c r="C99" s="57" t="s">
        <v>1038</v>
      </c>
      <c r="D99" s="54" t="s">
        <v>1661</v>
      </c>
      <c r="E99" s="6" t="s">
        <v>1040</v>
      </c>
      <c r="F99" s="19">
        <v>600</v>
      </c>
      <c r="G99" s="24">
        <v>6143.82</v>
      </c>
      <c r="H99" s="24">
        <v>0.61</v>
      </c>
      <c r="I99" s="31">
        <v>7.75</v>
      </c>
      <c r="J99" s="31"/>
      <c r="K99" s="35"/>
    </row>
    <row r="100" spans="2:11" x14ac:dyDescent="0.25">
      <c r="B100" s="8" t="s">
        <v>1662</v>
      </c>
      <c r="C100" s="57" t="s">
        <v>713</v>
      </c>
      <c r="D100" s="54" t="s">
        <v>1663</v>
      </c>
      <c r="E100" s="6" t="s">
        <v>573</v>
      </c>
      <c r="F100" s="19">
        <v>5000</v>
      </c>
      <c r="G100" s="24">
        <v>5043.55</v>
      </c>
      <c r="H100" s="24">
        <v>0.5</v>
      </c>
      <c r="I100" s="31">
        <v>7.9550000000000001</v>
      </c>
      <c r="J100" s="31"/>
      <c r="K100" s="35" t="s">
        <v>566</v>
      </c>
    </row>
    <row r="101" spans="2:11" x14ac:dyDescent="0.25">
      <c r="B101" s="8" t="s">
        <v>1664</v>
      </c>
      <c r="C101" s="57" t="s">
        <v>1638</v>
      </c>
      <c r="D101" s="54" t="s">
        <v>1665</v>
      </c>
      <c r="E101" s="6" t="s">
        <v>573</v>
      </c>
      <c r="F101" s="19">
        <v>5000</v>
      </c>
      <c r="G101" s="24">
        <v>5019.16</v>
      </c>
      <c r="H101" s="24">
        <v>0.5</v>
      </c>
      <c r="I101" s="31">
        <v>8.0150000000000006</v>
      </c>
      <c r="J101" s="31"/>
      <c r="K101" s="35" t="s">
        <v>566</v>
      </c>
    </row>
    <row r="102" spans="2:11" x14ac:dyDescent="0.25">
      <c r="B102" s="8" t="s">
        <v>1666</v>
      </c>
      <c r="C102" s="57" t="s">
        <v>1641</v>
      </c>
      <c r="D102" s="54" t="s">
        <v>1667</v>
      </c>
      <c r="E102" s="6" t="s">
        <v>602</v>
      </c>
      <c r="F102" s="19">
        <v>5000</v>
      </c>
      <c r="G102" s="24">
        <v>5007.45</v>
      </c>
      <c r="H102" s="24">
        <v>0.5</v>
      </c>
      <c r="I102" s="31">
        <v>8.1349999999999998</v>
      </c>
      <c r="J102" s="31"/>
      <c r="K102" s="35" t="s">
        <v>566</v>
      </c>
    </row>
    <row r="103" spans="2:11" x14ac:dyDescent="0.25">
      <c r="B103" s="8" t="s">
        <v>1668</v>
      </c>
      <c r="C103" s="57" t="s">
        <v>1220</v>
      </c>
      <c r="D103" s="54" t="s">
        <v>1669</v>
      </c>
      <c r="E103" s="6" t="s">
        <v>573</v>
      </c>
      <c r="F103" s="19">
        <v>500</v>
      </c>
      <c r="G103" s="24">
        <v>4857.7700000000004</v>
      </c>
      <c r="H103" s="24">
        <v>0.49</v>
      </c>
      <c r="I103" s="31">
        <v>8.125</v>
      </c>
      <c r="J103" s="31"/>
      <c r="K103" s="35" t="s">
        <v>566</v>
      </c>
    </row>
    <row r="104" spans="2:11" x14ac:dyDescent="0.25">
      <c r="B104" s="8" t="s">
        <v>583</v>
      </c>
      <c r="C104" s="57" t="s">
        <v>584</v>
      </c>
      <c r="D104" s="54" t="s">
        <v>585</v>
      </c>
      <c r="E104" s="6" t="s">
        <v>586</v>
      </c>
      <c r="F104" s="19">
        <v>4500</v>
      </c>
      <c r="G104" s="24">
        <v>4502.6099999999997</v>
      </c>
      <c r="H104" s="24">
        <v>0.45</v>
      </c>
      <c r="I104" s="31">
        <v>7.96</v>
      </c>
      <c r="J104" s="31"/>
      <c r="K104" s="35" t="s">
        <v>566</v>
      </c>
    </row>
    <row r="105" spans="2:11" x14ac:dyDescent="0.25">
      <c r="B105" s="8" t="s">
        <v>605</v>
      </c>
      <c r="C105" s="57" t="s">
        <v>606</v>
      </c>
      <c r="D105" s="54" t="s">
        <v>607</v>
      </c>
      <c r="E105" s="6" t="s">
        <v>569</v>
      </c>
      <c r="F105" s="19">
        <v>43</v>
      </c>
      <c r="G105" s="24">
        <v>4294.17</v>
      </c>
      <c r="H105" s="24">
        <v>0.43</v>
      </c>
      <c r="I105" s="31">
        <v>8.5760000000000005</v>
      </c>
      <c r="J105" s="31">
        <v>8.6151974905500008</v>
      </c>
      <c r="K105" s="35" t="s">
        <v>566</v>
      </c>
    </row>
    <row r="106" spans="2:11" x14ac:dyDescent="0.25">
      <c r="B106" s="8" t="s">
        <v>1670</v>
      </c>
      <c r="C106" s="57" t="s">
        <v>1671</v>
      </c>
      <c r="D106" s="54" t="s">
        <v>1672</v>
      </c>
      <c r="E106" s="6" t="s">
        <v>613</v>
      </c>
      <c r="F106" s="19">
        <v>30</v>
      </c>
      <c r="G106" s="24">
        <v>3001.69</v>
      </c>
      <c r="H106" s="24">
        <v>0.3</v>
      </c>
      <c r="I106" s="31">
        <v>8.6831999999999994</v>
      </c>
      <c r="J106" s="31">
        <v>8.6602842818999992</v>
      </c>
      <c r="K106" s="35" t="s">
        <v>566</v>
      </c>
    </row>
    <row r="107" spans="2:11" x14ac:dyDescent="0.25">
      <c r="B107" s="8" t="s">
        <v>1673</v>
      </c>
      <c r="C107" s="57" t="s">
        <v>1087</v>
      </c>
      <c r="D107" s="54" t="s">
        <v>1674</v>
      </c>
      <c r="E107" s="6" t="s">
        <v>573</v>
      </c>
      <c r="F107" s="19">
        <v>250</v>
      </c>
      <c r="G107" s="24">
        <v>2509.3200000000002</v>
      </c>
      <c r="H107" s="24">
        <v>0.25</v>
      </c>
      <c r="I107" s="31">
        <v>7.6449999999999996</v>
      </c>
      <c r="J107" s="31"/>
      <c r="K107" s="35" t="s">
        <v>566</v>
      </c>
    </row>
    <row r="108" spans="2:11" x14ac:dyDescent="0.25">
      <c r="B108" s="8" t="s">
        <v>1675</v>
      </c>
      <c r="C108" s="57" t="s">
        <v>202</v>
      </c>
      <c r="D108" s="54" t="s">
        <v>1676</v>
      </c>
      <c r="E108" s="6" t="s">
        <v>565</v>
      </c>
      <c r="F108" s="19">
        <v>2500</v>
      </c>
      <c r="G108" s="24">
        <v>2477.5</v>
      </c>
      <c r="H108" s="24">
        <v>0.25</v>
      </c>
      <c r="I108" s="31">
        <v>8.9075000000000006</v>
      </c>
      <c r="J108" s="31"/>
      <c r="K108" s="35" t="s">
        <v>566</v>
      </c>
    </row>
    <row r="109" spans="2:11" x14ac:dyDescent="0.25">
      <c r="B109" s="8" t="s">
        <v>1677</v>
      </c>
      <c r="C109" s="57" t="s">
        <v>1671</v>
      </c>
      <c r="D109" s="54" t="s">
        <v>1678</v>
      </c>
      <c r="E109" s="6" t="s">
        <v>613</v>
      </c>
      <c r="F109" s="19">
        <v>19</v>
      </c>
      <c r="G109" s="24">
        <v>1904.25</v>
      </c>
      <c r="H109" s="24">
        <v>0.19</v>
      </c>
      <c r="I109" s="31">
        <v>8.4746000000000006</v>
      </c>
      <c r="J109" s="31">
        <v>8.3706320883000007</v>
      </c>
      <c r="K109" s="35" t="s">
        <v>566</v>
      </c>
    </row>
    <row r="110" spans="2:11" x14ac:dyDescent="0.25">
      <c r="B110" s="8" t="s">
        <v>1679</v>
      </c>
      <c r="C110" s="57" t="s">
        <v>1671</v>
      </c>
      <c r="D110" s="54" t="s">
        <v>1680</v>
      </c>
      <c r="E110" s="6" t="s">
        <v>613</v>
      </c>
      <c r="F110" s="19">
        <v>3</v>
      </c>
      <c r="G110" s="24">
        <v>302.02999999999997</v>
      </c>
      <c r="H110" s="24">
        <v>0.03</v>
      </c>
      <c r="I110" s="31">
        <v>8.6341999999999999</v>
      </c>
      <c r="J110" s="31">
        <v>8.3374037162000008</v>
      </c>
      <c r="K110" s="35" t="s">
        <v>566</v>
      </c>
    </row>
    <row r="111" spans="2:11" x14ac:dyDescent="0.25">
      <c r="C111" s="58" t="s">
        <v>174</v>
      </c>
      <c r="D111" s="54"/>
      <c r="E111" s="6"/>
      <c r="F111" s="19"/>
      <c r="G111" s="25">
        <v>468473.4</v>
      </c>
      <c r="H111" s="25">
        <v>46.87</v>
      </c>
      <c r="I111" s="31"/>
      <c r="J111" s="31"/>
      <c r="K111" s="35"/>
    </row>
    <row r="112" spans="2:11" x14ac:dyDescent="0.25">
      <c r="C112" s="57"/>
      <c r="D112" s="54"/>
      <c r="E112" s="6"/>
      <c r="F112" s="19"/>
      <c r="G112" s="24"/>
      <c r="H112" s="24"/>
      <c r="I112" s="31"/>
      <c r="J112" s="31"/>
      <c r="K112" s="35"/>
    </row>
    <row r="113" spans="2:11" x14ac:dyDescent="0.25">
      <c r="C113" s="58" t="s">
        <v>7</v>
      </c>
      <c r="D113" s="54"/>
      <c r="E113" s="6"/>
      <c r="F113" s="19"/>
      <c r="G113" s="24" t="s">
        <v>2</v>
      </c>
      <c r="H113" s="24" t="s">
        <v>2</v>
      </c>
      <c r="I113" s="31"/>
      <c r="J113" s="31"/>
      <c r="K113" s="35"/>
    </row>
    <row r="114" spans="2:11" x14ac:dyDescent="0.25">
      <c r="C114" s="57"/>
      <c r="D114" s="54"/>
      <c r="E114" s="6"/>
      <c r="F114" s="19"/>
      <c r="G114" s="24"/>
      <c r="H114" s="24"/>
      <c r="I114" s="31"/>
      <c r="J114" s="31"/>
      <c r="K114" s="35"/>
    </row>
    <row r="115" spans="2:11" x14ac:dyDescent="0.25">
      <c r="C115" s="58" t="s">
        <v>8</v>
      </c>
      <c r="D115" s="54"/>
      <c r="E115" s="6"/>
      <c r="F115" s="19"/>
      <c r="G115" s="24" t="s">
        <v>2</v>
      </c>
      <c r="H115" s="24" t="s">
        <v>2</v>
      </c>
      <c r="I115" s="31"/>
      <c r="J115" s="31"/>
      <c r="K115" s="35"/>
    </row>
    <row r="116" spans="2:11" x14ac:dyDescent="0.25">
      <c r="C116" s="57"/>
      <c r="D116" s="54"/>
      <c r="E116" s="6"/>
      <c r="F116" s="19"/>
      <c r="G116" s="24"/>
      <c r="H116" s="24"/>
      <c r="I116" s="31"/>
      <c r="J116" s="31"/>
      <c r="K116" s="35"/>
    </row>
    <row r="117" spans="2:11" x14ac:dyDescent="0.25">
      <c r="C117" s="59" t="s">
        <v>9</v>
      </c>
      <c r="D117" s="54"/>
      <c r="E117" s="6"/>
      <c r="F117" s="19"/>
      <c r="G117" s="24"/>
      <c r="H117" s="24"/>
      <c r="I117" s="31"/>
      <c r="J117" s="31"/>
      <c r="K117" s="35"/>
    </row>
    <row r="118" spans="2:11" x14ac:dyDescent="0.25">
      <c r="B118" s="8" t="s">
        <v>659</v>
      </c>
      <c r="C118" s="57" t="s">
        <v>660</v>
      </c>
      <c r="D118" s="54" t="s">
        <v>661</v>
      </c>
      <c r="E118" s="6" t="s">
        <v>658</v>
      </c>
      <c r="F118" s="19">
        <v>60000000</v>
      </c>
      <c r="G118" s="24">
        <v>61782.84</v>
      </c>
      <c r="H118" s="24">
        <v>6.18</v>
      </c>
      <c r="I118" s="31">
        <v>7.1820050999999996</v>
      </c>
      <c r="J118" s="31"/>
      <c r="K118" s="35"/>
    </row>
    <row r="119" spans="2:11" x14ac:dyDescent="0.25">
      <c r="B119" s="8" t="s">
        <v>668</v>
      </c>
      <c r="C119" s="57" t="s">
        <v>669</v>
      </c>
      <c r="D119" s="54" t="s">
        <v>670</v>
      </c>
      <c r="E119" s="6" t="s">
        <v>658</v>
      </c>
      <c r="F119" s="19">
        <v>55500000</v>
      </c>
      <c r="G119" s="24">
        <v>55849.98</v>
      </c>
      <c r="H119" s="24">
        <v>5.59</v>
      </c>
      <c r="I119" s="31">
        <v>7.1303831000000004</v>
      </c>
      <c r="J119" s="31"/>
      <c r="K119" s="35"/>
    </row>
    <row r="120" spans="2:11" x14ac:dyDescent="0.25">
      <c r="B120" s="8" t="s">
        <v>671</v>
      </c>
      <c r="C120" s="57" t="s">
        <v>672</v>
      </c>
      <c r="D120" s="54" t="s">
        <v>673</v>
      </c>
      <c r="E120" s="6" t="s">
        <v>658</v>
      </c>
      <c r="F120" s="19">
        <v>36000000</v>
      </c>
      <c r="G120" s="24">
        <v>36644.76</v>
      </c>
      <c r="H120" s="24">
        <v>3.67</v>
      </c>
      <c r="I120" s="31">
        <v>7.1552042</v>
      </c>
      <c r="J120" s="31"/>
      <c r="K120" s="35"/>
    </row>
    <row r="121" spans="2:11" x14ac:dyDescent="0.25">
      <c r="B121" s="8" t="s">
        <v>1681</v>
      </c>
      <c r="C121" s="57" t="s">
        <v>1682</v>
      </c>
      <c r="D121" s="54" t="s">
        <v>1683</v>
      </c>
      <c r="E121" s="6" t="s">
        <v>658</v>
      </c>
      <c r="F121" s="19">
        <v>10000000</v>
      </c>
      <c r="G121" s="24">
        <v>10139.35</v>
      </c>
      <c r="H121" s="24">
        <v>1.01</v>
      </c>
      <c r="I121" s="31">
        <v>7.1661906999999996</v>
      </c>
      <c r="J121" s="31"/>
      <c r="K121" s="35"/>
    </row>
    <row r="122" spans="2:11" x14ac:dyDescent="0.25">
      <c r="B122" s="8" t="s">
        <v>662</v>
      </c>
      <c r="C122" s="57" t="s">
        <v>663</v>
      </c>
      <c r="D122" s="54" t="s">
        <v>664</v>
      </c>
      <c r="E122" s="6" t="s">
        <v>658</v>
      </c>
      <c r="F122" s="19">
        <v>10000000</v>
      </c>
      <c r="G122" s="24">
        <v>10115.07</v>
      </c>
      <c r="H122" s="24">
        <v>1.01</v>
      </c>
      <c r="I122" s="31">
        <v>7.1670048</v>
      </c>
      <c r="J122" s="31"/>
      <c r="K122" s="35"/>
    </row>
    <row r="123" spans="2:11" x14ac:dyDescent="0.25">
      <c r="B123" s="8" t="s">
        <v>1684</v>
      </c>
      <c r="C123" s="57" t="s">
        <v>1685</v>
      </c>
      <c r="D123" s="54" t="s">
        <v>1686</v>
      </c>
      <c r="E123" s="6" t="s">
        <v>658</v>
      </c>
      <c r="F123" s="19">
        <v>7500000</v>
      </c>
      <c r="G123" s="24">
        <v>7579.65</v>
      </c>
      <c r="H123" s="24">
        <v>0.76</v>
      </c>
      <c r="I123" s="31">
        <v>7.0981893999999999</v>
      </c>
      <c r="J123" s="31"/>
      <c r="K123" s="35"/>
    </row>
    <row r="124" spans="2:11" x14ac:dyDescent="0.25">
      <c r="B124" s="8" t="s">
        <v>726</v>
      </c>
      <c r="C124" s="57" t="s">
        <v>727</v>
      </c>
      <c r="D124" s="54" t="s">
        <v>728</v>
      </c>
      <c r="E124" s="6" t="s">
        <v>658</v>
      </c>
      <c r="F124" s="19">
        <v>3007600</v>
      </c>
      <c r="G124" s="24">
        <v>3102.65</v>
      </c>
      <c r="H124" s="24">
        <v>0.31</v>
      </c>
      <c r="I124" s="31">
        <v>7.2256054000000001</v>
      </c>
      <c r="J124" s="31"/>
      <c r="K124" s="35"/>
    </row>
    <row r="125" spans="2:11" x14ac:dyDescent="0.25">
      <c r="C125" s="58" t="s">
        <v>174</v>
      </c>
      <c r="D125" s="54"/>
      <c r="E125" s="6"/>
      <c r="F125" s="19"/>
      <c r="G125" s="25">
        <v>185214.3</v>
      </c>
      <c r="H125" s="25">
        <v>18.53</v>
      </c>
      <c r="I125" s="31"/>
      <c r="J125" s="31"/>
      <c r="K125" s="35"/>
    </row>
    <row r="126" spans="2:11" x14ac:dyDescent="0.25">
      <c r="C126" s="57"/>
      <c r="D126" s="54"/>
      <c r="E126" s="6"/>
      <c r="F126" s="19"/>
      <c r="G126" s="24"/>
      <c r="H126" s="24"/>
      <c r="I126" s="31"/>
      <c r="J126" s="31"/>
      <c r="K126" s="35"/>
    </row>
    <row r="127" spans="2:11" x14ac:dyDescent="0.25">
      <c r="C127" s="59" t="s">
        <v>10</v>
      </c>
      <c r="D127" s="54"/>
      <c r="E127" s="6"/>
      <c r="F127" s="19"/>
      <c r="G127" s="24"/>
      <c r="H127" s="24"/>
      <c r="I127" s="31"/>
      <c r="J127" s="31"/>
      <c r="K127" s="35"/>
    </row>
    <row r="128" spans="2:11" x14ac:dyDescent="0.25">
      <c r="B128" s="8" t="s">
        <v>1687</v>
      </c>
      <c r="C128" s="57" t="s">
        <v>1688</v>
      </c>
      <c r="D128" s="54" t="s">
        <v>1689</v>
      </c>
      <c r="E128" s="6" t="s">
        <v>658</v>
      </c>
      <c r="F128" s="19">
        <v>20000000</v>
      </c>
      <c r="G128" s="24">
        <v>20401.32</v>
      </c>
      <c r="H128" s="24">
        <v>2.04</v>
      </c>
      <c r="I128" s="31">
        <v>7.4858038999999996</v>
      </c>
      <c r="J128" s="31"/>
      <c r="K128" s="35"/>
    </row>
    <row r="129" spans="2:11" x14ac:dyDescent="0.25">
      <c r="B129" s="8" t="s">
        <v>1690</v>
      </c>
      <c r="C129" s="57" t="s">
        <v>1691</v>
      </c>
      <c r="D129" s="54" t="s">
        <v>1692</v>
      </c>
      <c r="E129" s="6" t="s">
        <v>658</v>
      </c>
      <c r="F129" s="19">
        <v>14000000</v>
      </c>
      <c r="G129" s="24">
        <v>14240.28</v>
      </c>
      <c r="H129" s="24">
        <v>1.42</v>
      </c>
      <c r="I129" s="31">
        <v>7.4865038999999998</v>
      </c>
      <c r="J129" s="31"/>
      <c r="K129" s="35"/>
    </row>
    <row r="130" spans="2:11" x14ac:dyDescent="0.25">
      <c r="B130" s="8" t="s">
        <v>1693</v>
      </c>
      <c r="C130" s="57" t="s">
        <v>1694</v>
      </c>
      <c r="D130" s="54" t="s">
        <v>1695</v>
      </c>
      <c r="E130" s="6" t="s">
        <v>658</v>
      </c>
      <c r="F130" s="19">
        <v>9000000</v>
      </c>
      <c r="G130" s="24">
        <v>9106.82</v>
      </c>
      <c r="H130" s="24">
        <v>0.91</v>
      </c>
      <c r="I130" s="31">
        <v>7.5395919999999998</v>
      </c>
      <c r="J130" s="31"/>
      <c r="K130" s="35"/>
    </row>
    <row r="131" spans="2:11" x14ac:dyDescent="0.25">
      <c r="B131" s="8" t="s">
        <v>1696</v>
      </c>
      <c r="C131" s="57" t="s">
        <v>1697</v>
      </c>
      <c r="D131" s="54" t="s">
        <v>1698</v>
      </c>
      <c r="E131" s="6" t="s">
        <v>658</v>
      </c>
      <c r="F131" s="19">
        <v>7500000</v>
      </c>
      <c r="G131" s="24">
        <v>7598.39</v>
      </c>
      <c r="H131" s="24">
        <v>0.76</v>
      </c>
      <c r="I131" s="31">
        <v>7.4858038999999996</v>
      </c>
      <c r="J131" s="31"/>
      <c r="K131" s="35"/>
    </row>
    <row r="132" spans="2:11" x14ac:dyDescent="0.25">
      <c r="B132" s="8" t="s">
        <v>1699</v>
      </c>
      <c r="C132" s="57" t="s">
        <v>1700</v>
      </c>
      <c r="D132" s="54" t="s">
        <v>1701</v>
      </c>
      <c r="E132" s="6" t="s">
        <v>658</v>
      </c>
      <c r="F132" s="19">
        <v>7000000</v>
      </c>
      <c r="G132" s="24">
        <v>7124.69</v>
      </c>
      <c r="H132" s="24">
        <v>0.71</v>
      </c>
      <c r="I132" s="31">
        <v>7.4901055999999997</v>
      </c>
      <c r="J132" s="31"/>
      <c r="K132" s="35"/>
    </row>
    <row r="133" spans="2:11" x14ac:dyDescent="0.25">
      <c r="B133" s="8" t="s">
        <v>1046</v>
      </c>
      <c r="C133" s="57" t="s">
        <v>1047</v>
      </c>
      <c r="D133" s="54" t="s">
        <v>1048</v>
      </c>
      <c r="E133" s="6" t="s">
        <v>658</v>
      </c>
      <c r="F133" s="19">
        <v>7103300</v>
      </c>
      <c r="G133" s="24">
        <v>7120.69</v>
      </c>
      <c r="H133" s="24">
        <v>0.71</v>
      </c>
      <c r="I133" s="31">
        <v>7.4813295999999996</v>
      </c>
      <c r="J133" s="31"/>
      <c r="K133" s="35"/>
    </row>
    <row r="134" spans="2:11" x14ac:dyDescent="0.25">
      <c r="B134" s="8" t="s">
        <v>1702</v>
      </c>
      <c r="C134" s="57" t="s">
        <v>1703</v>
      </c>
      <c r="D134" s="54" t="s">
        <v>1704</v>
      </c>
      <c r="E134" s="6" t="s">
        <v>658</v>
      </c>
      <c r="F134" s="19">
        <v>3000000</v>
      </c>
      <c r="G134" s="24">
        <v>3049.11</v>
      </c>
      <c r="H134" s="24">
        <v>0.31</v>
      </c>
      <c r="I134" s="31">
        <v>7.5395919999999998</v>
      </c>
      <c r="J134" s="31"/>
      <c r="K134" s="35"/>
    </row>
    <row r="135" spans="2:11" x14ac:dyDescent="0.25">
      <c r="B135" s="8" t="s">
        <v>1705</v>
      </c>
      <c r="C135" s="57" t="s">
        <v>1706</v>
      </c>
      <c r="D135" s="54" t="s">
        <v>1707</v>
      </c>
      <c r="E135" s="6" t="s">
        <v>658</v>
      </c>
      <c r="F135" s="19">
        <v>307200</v>
      </c>
      <c r="G135" s="24">
        <v>315.45</v>
      </c>
      <c r="H135" s="24">
        <v>0.03</v>
      </c>
      <c r="I135" s="31">
        <v>7.4738300000000004</v>
      </c>
      <c r="J135" s="31"/>
      <c r="K135" s="35"/>
    </row>
    <row r="136" spans="2:11" x14ac:dyDescent="0.25">
      <c r="C136" s="58" t="s">
        <v>174</v>
      </c>
      <c r="D136" s="54"/>
      <c r="E136" s="6"/>
      <c r="F136" s="19"/>
      <c r="G136" s="25">
        <v>68956.75</v>
      </c>
      <c r="H136" s="25">
        <v>6.89</v>
      </c>
      <c r="I136" s="31"/>
      <c r="J136" s="31"/>
      <c r="K136" s="35"/>
    </row>
    <row r="137" spans="2:11" x14ac:dyDescent="0.25">
      <c r="C137" s="57"/>
      <c r="D137" s="54"/>
      <c r="E137" s="6"/>
      <c r="F137" s="19"/>
      <c r="G137" s="24"/>
      <c r="H137" s="24"/>
      <c r="I137" s="31"/>
      <c r="J137" s="31"/>
      <c r="K137" s="35"/>
    </row>
    <row r="138" spans="2:11" x14ac:dyDescent="0.25">
      <c r="C138" s="58" t="s">
        <v>11</v>
      </c>
      <c r="D138" s="54"/>
      <c r="E138" s="6"/>
      <c r="F138" s="19"/>
      <c r="G138" s="24"/>
      <c r="H138" s="24"/>
      <c r="I138" s="31"/>
      <c r="J138" s="31"/>
      <c r="K138" s="35"/>
    </row>
    <row r="139" spans="2:11" x14ac:dyDescent="0.25">
      <c r="C139" s="57"/>
      <c r="D139" s="54"/>
      <c r="E139" s="6"/>
      <c r="F139" s="19"/>
      <c r="G139" s="24"/>
      <c r="H139" s="24"/>
      <c r="I139" s="31"/>
      <c r="J139" s="31"/>
      <c r="K139" s="35"/>
    </row>
    <row r="140" spans="2:11" x14ac:dyDescent="0.25">
      <c r="C140" s="58" t="s">
        <v>13</v>
      </c>
      <c r="D140" s="54"/>
      <c r="E140" s="6"/>
      <c r="F140" s="19"/>
      <c r="G140" s="24" t="s">
        <v>2</v>
      </c>
      <c r="H140" s="24" t="s">
        <v>2</v>
      </c>
      <c r="I140" s="31"/>
      <c r="J140" s="31"/>
      <c r="K140" s="35"/>
    </row>
    <row r="141" spans="2:11" x14ac:dyDescent="0.25">
      <c r="C141" s="57"/>
      <c r="D141" s="54"/>
      <c r="E141" s="6"/>
      <c r="F141" s="19"/>
      <c r="G141" s="24"/>
      <c r="H141" s="24"/>
      <c r="I141" s="31"/>
      <c r="J141" s="31"/>
      <c r="K141" s="35"/>
    </row>
    <row r="142" spans="2:11" x14ac:dyDescent="0.25">
      <c r="C142" s="58" t="s">
        <v>14</v>
      </c>
      <c r="D142" s="54"/>
      <c r="E142" s="6"/>
      <c r="F142" s="19"/>
      <c r="G142" s="24" t="s">
        <v>2</v>
      </c>
      <c r="H142" s="24" t="s">
        <v>2</v>
      </c>
      <c r="I142" s="31"/>
      <c r="J142" s="31"/>
      <c r="K142" s="35"/>
    </row>
    <row r="143" spans="2:11" x14ac:dyDescent="0.25">
      <c r="C143" s="57"/>
      <c r="D143" s="54"/>
      <c r="E143" s="6"/>
      <c r="F143" s="19"/>
      <c r="G143" s="24"/>
      <c r="H143" s="24"/>
      <c r="I143" s="31"/>
      <c r="J143" s="31"/>
      <c r="K143" s="35"/>
    </row>
    <row r="144" spans="2:11" x14ac:dyDescent="0.25">
      <c r="C144" s="58" t="s">
        <v>15</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C146" s="58" t="s">
        <v>16</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C148" s="58" t="s">
        <v>17</v>
      </c>
      <c r="D148" s="54"/>
      <c r="E148" s="6"/>
      <c r="F148" s="19"/>
      <c r="G148" s="24" t="s">
        <v>2</v>
      </c>
      <c r="H148" s="24" t="s">
        <v>2</v>
      </c>
      <c r="I148" s="31"/>
      <c r="J148" s="31"/>
      <c r="K148" s="35"/>
    </row>
    <row r="149" spans="1:11" x14ac:dyDescent="0.25">
      <c r="C149" s="57"/>
      <c r="D149" s="54"/>
      <c r="E149" s="6"/>
      <c r="F149" s="19"/>
      <c r="G149" s="24"/>
      <c r="H149" s="24"/>
      <c r="I149" s="31"/>
      <c r="J149" s="31"/>
      <c r="K149" s="35"/>
    </row>
    <row r="150" spans="1:11" x14ac:dyDescent="0.25">
      <c r="A150" s="10"/>
      <c r="B150" s="28"/>
      <c r="C150" s="58" t="s">
        <v>18</v>
      </c>
      <c r="D150" s="54"/>
      <c r="E150" s="6"/>
      <c r="F150" s="19"/>
      <c r="G150" s="24"/>
      <c r="H150" s="24"/>
      <c r="I150" s="31"/>
      <c r="J150" s="31"/>
      <c r="K150" s="35"/>
    </row>
    <row r="151" spans="1:11" x14ac:dyDescent="0.25">
      <c r="A151" s="28"/>
      <c r="B151" s="28"/>
      <c r="C151" s="58" t="s">
        <v>19</v>
      </c>
      <c r="D151" s="54"/>
      <c r="E151" s="6"/>
      <c r="F151" s="19"/>
      <c r="G151" s="24" t="s">
        <v>2</v>
      </c>
      <c r="H151" s="24" t="s">
        <v>2</v>
      </c>
      <c r="I151" s="31"/>
      <c r="J151" s="31"/>
      <c r="K151" s="35"/>
    </row>
    <row r="152" spans="1:11" x14ac:dyDescent="0.25">
      <c r="A152" s="28"/>
      <c r="B152" s="28"/>
      <c r="C152" s="58"/>
      <c r="D152" s="54"/>
      <c r="E152" s="6"/>
      <c r="F152" s="19"/>
      <c r="G152" s="24"/>
      <c r="H152" s="24"/>
      <c r="I152" s="31"/>
      <c r="J152" s="31"/>
      <c r="K152" s="35"/>
    </row>
    <row r="153" spans="1:11" x14ac:dyDescent="0.25">
      <c r="C153" s="59" t="s">
        <v>20</v>
      </c>
      <c r="D153" s="54"/>
      <c r="E153" s="6"/>
      <c r="F153" s="19"/>
      <c r="G153" s="24"/>
      <c r="H153" s="24"/>
      <c r="I153" s="31"/>
      <c r="J153" s="31"/>
      <c r="K153" s="35"/>
    </row>
    <row r="154" spans="1:11" x14ac:dyDescent="0.25">
      <c r="B154" s="8" t="s">
        <v>732</v>
      </c>
      <c r="C154" s="57" t="s">
        <v>4714</v>
      </c>
      <c r="D154" s="54" t="s">
        <v>733</v>
      </c>
      <c r="E154" s="6" t="s">
        <v>734</v>
      </c>
      <c r="F154" s="19">
        <v>23136.09</v>
      </c>
      <c r="G154" s="24">
        <v>2380.33</v>
      </c>
      <c r="H154" s="24">
        <v>0.24</v>
      </c>
      <c r="I154" s="31">
        <v>6.99</v>
      </c>
      <c r="J154" s="31"/>
      <c r="K154" s="35"/>
    </row>
    <row r="155" spans="1:11" x14ac:dyDescent="0.25">
      <c r="C155" s="58" t="s">
        <v>174</v>
      </c>
      <c r="D155" s="54"/>
      <c r="E155" s="6"/>
      <c r="F155" s="19"/>
      <c r="G155" s="25">
        <v>2380.33</v>
      </c>
      <c r="H155" s="25">
        <v>0.24</v>
      </c>
      <c r="I155" s="31"/>
      <c r="J155" s="31"/>
      <c r="K155" s="35"/>
    </row>
    <row r="156" spans="1:11" x14ac:dyDescent="0.25">
      <c r="C156" s="57"/>
      <c r="D156" s="54"/>
      <c r="E156" s="6"/>
      <c r="F156" s="19"/>
      <c r="G156" s="24"/>
      <c r="H156" s="24"/>
      <c r="I156" s="31"/>
      <c r="J156" s="31"/>
      <c r="K156" s="35"/>
    </row>
    <row r="157" spans="1:11" x14ac:dyDescent="0.25">
      <c r="C157" s="58" t="s">
        <v>21</v>
      </c>
      <c r="D157" s="54"/>
      <c r="E157" s="6"/>
      <c r="F157" s="19"/>
      <c r="G157" s="24" t="s">
        <v>2</v>
      </c>
      <c r="H157" s="24" t="s">
        <v>2</v>
      </c>
      <c r="I157" s="31"/>
      <c r="J157" s="31"/>
      <c r="K157" s="35"/>
    </row>
    <row r="158" spans="1:11" x14ac:dyDescent="0.25">
      <c r="C158" s="57"/>
      <c r="D158" s="54"/>
      <c r="E158" s="6"/>
      <c r="F158" s="19"/>
      <c r="G158" s="24"/>
      <c r="H158" s="24"/>
      <c r="I158" s="31"/>
      <c r="J158" s="31"/>
      <c r="K158" s="35"/>
    </row>
    <row r="159" spans="1:11" x14ac:dyDescent="0.25">
      <c r="C159" s="58" t="s">
        <v>22</v>
      </c>
      <c r="D159" s="54"/>
      <c r="E159" s="6"/>
      <c r="F159" s="19"/>
      <c r="G159" s="24" t="s">
        <v>2</v>
      </c>
      <c r="H159" s="24" t="s">
        <v>2</v>
      </c>
      <c r="I159" s="31"/>
      <c r="J159" s="31"/>
      <c r="K159" s="35"/>
    </row>
    <row r="160" spans="1:11" x14ac:dyDescent="0.25">
      <c r="C160" s="57"/>
      <c r="D160" s="54"/>
      <c r="E160" s="6"/>
      <c r="F160" s="19"/>
      <c r="G160" s="24"/>
      <c r="H160" s="24"/>
      <c r="I160" s="31"/>
      <c r="J160" s="31"/>
      <c r="K160" s="35"/>
    </row>
    <row r="161" spans="1:54" x14ac:dyDescent="0.25">
      <c r="C161" s="58" t="s">
        <v>23</v>
      </c>
      <c r="D161" s="54"/>
      <c r="E161" s="6"/>
      <c r="F161" s="19"/>
      <c r="G161" s="24" t="s">
        <v>2</v>
      </c>
      <c r="H161" s="24" t="s">
        <v>2</v>
      </c>
      <c r="I161" s="31"/>
      <c r="J161" s="31"/>
      <c r="K161" s="35"/>
    </row>
    <row r="162" spans="1:54" x14ac:dyDescent="0.25">
      <c r="C162" s="57"/>
      <c r="D162" s="54"/>
      <c r="E162" s="6"/>
      <c r="F162" s="19"/>
      <c r="G162" s="24"/>
      <c r="H162" s="24"/>
      <c r="I162" s="31"/>
      <c r="J162" s="31"/>
      <c r="K162" s="35"/>
    </row>
    <row r="163" spans="1:54" x14ac:dyDescent="0.25">
      <c r="C163" s="59" t="s">
        <v>24</v>
      </c>
      <c r="D163" s="54"/>
      <c r="E163" s="6"/>
      <c r="F163" s="19"/>
      <c r="G163" s="24"/>
      <c r="H163" s="24"/>
      <c r="I163" s="31"/>
      <c r="J163" s="31"/>
      <c r="K163" s="35"/>
    </row>
    <row r="164" spans="1:54" x14ac:dyDescent="0.25">
      <c r="B164" s="8" t="s">
        <v>185</v>
      </c>
      <c r="C164" s="57" t="s">
        <v>186</v>
      </c>
      <c r="D164" s="54"/>
      <c r="E164" s="6"/>
      <c r="F164" s="19"/>
      <c r="G164" s="24">
        <v>9783.42</v>
      </c>
      <c r="H164" s="24">
        <v>0.98</v>
      </c>
      <c r="I164" s="31"/>
      <c r="J164" s="31"/>
      <c r="K164" s="35"/>
    </row>
    <row r="165" spans="1:54" x14ac:dyDescent="0.25">
      <c r="C165" s="58" t="s">
        <v>174</v>
      </c>
      <c r="D165" s="54"/>
      <c r="E165" s="6"/>
      <c r="F165" s="19"/>
      <c r="G165" s="25">
        <v>9783.42</v>
      </c>
      <c r="H165" s="25">
        <v>0.98</v>
      </c>
      <c r="I165" s="31"/>
      <c r="J165" s="31"/>
      <c r="K165" s="35"/>
    </row>
    <row r="166" spans="1:54" x14ac:dyDescent="0.25">
      <c r="C166" s="57"/>
      <c r="D166" s="54"/>
      <c r="E166" s="6"/>
      <c r="F166" s="19"/>
      <c r="G166" s="24"/>
      <c r="H166" s="24"/>
      <c r="I166" s="31"/>
      <c r="J166" s="31"/>
      <c r="K166" s="35"/>
    </row>
    <row r="167" spans="1:54" x14ac:dyDescent="0.25">
      <c r="A167" s="10"/>
      <c r="B167" s="28"/>
      <c r="C167" s="58" t="s">
        <v>25</v>
      </c>
      <c r="D167" s="54"/>
      <c r="E167" s="6"/>
      <c r="F167" s="19"/>
      <c r="G167" s="24"/>
      <c r="H167" s="24"/>
      <c r="I167" s="31"/>
      <c r="J167" s="31"/>
      <c r="K167" s="35"/>
    </row>
    <row r="168" spans="1:54" s="2" customFormat="1" ht="13.5" x14ac:dyDescent="0.25">
      <c r="A168" s="28"/>
      <c r="B168" s="28"/>
      <c r="C168" s="57" t="s">
        <v>4707</v>
      </c>
      <c r="D168" s="54"/>
      <c r="E168" s="6"/>
      <c r="F168" s="19"/>
      <c r="G168" s="24" t="s">
        <v>2</v>
      </c>
      <c r="H168" s="24" t="s">
        <v>2</v>
      </c>
      <c r="I168" s="31"/>
      <c r="J168" s="31"/>
      <c r="K168" s="35"/>
      <c r="L168" s="3"/>
      <c r="AI168" s="3"/>
      <c r="AV168" s="3"/>
      <c r="AX168" s="3"/>
      <c r="BB168" s="3"/>
    </row>
    <row r="169" spans="1:54" x14ac:dyDescent="0.25">
      <c r="B169" s="8"/>
      <c r="C169" s="57" t="s">
        <v>187</v>
      </c>
      <c r="D169" s="54"/>
      <c r="E169" s="6"/>
      <c r="F169" s="19"/>
      <c r="G169" s="24">
        <v>16908.75</v>
      </c>
      <c r="H169" s="24">
        <v>1.69</v>
      </c>
      <c r="I169" s="31"/>
      <c r="J169" s="31"/>
      <c r="K169" s="35"/>
    </row>
    <row r="170" spans="1:54" x14ac:dyDescent="0.25">
      <c r="C170" s="58" t="s">
        <v>174</v>
      </c>
      <c r="D170" s="54"/>
      <c r="E170" s="6"/>
      <c r="F170" s="19"/>
      <c r="G170" s="25">
        <v>16908.75</v>
      </c>
      <c r="H170" s="25">
        <v>1.69</v>
      </c>
      <c r="I170" s="31"/>
      <c r="J170" s="31"/>
      <c r="K170" s="35"/>
    </row>
    <row r="171" spans="1:54" x14ac:dyDescent="0.25">
      <c r="C171" s="57"/>
      <c r="D171" s="54"/>
      <c r="E171" s="6"/>
      <c r="F171" s="19"/>
      <c r="G171" s="24"/>
      <c r="H171" s="24"/>
      <c r="I171" s="31"/>
      <c r="J171" s="31"/>
      <c r="K171" s="35"/>
    </row>
    <row r="172" spans="1:54" x14ac:dyDescent="0.25">
      <c r="C172" s="60" t="s">
        <v>188</v>
      </c>
      <c r="D172" s="55"/>
      <c r="E172" s="5"/>
      <c r="F172" s="20"/>
      <c r="G172" s="26">
        <v>999551.7</v>
      </c>
      <c r="H172" s="26">
        <v>99.999999999999986</v>
      </c>
      <c r="I172" s="32"/>
      <c r="J172" s="32"/>
      <c r="K172" s="36"/>
    </row>
    <row r="175" spans="1:54" x14ac:dyDescent="0.25">
      <c r="C175" s="1" t="s">
        <v>189</v>
      </c>
    </row>
    <row r="176" spans="1:54" x14ac:dyDescent="0.25">
      <c r="C176" s="37" t="s">
        <v>190</v>
      </c>
      <c r="D176" s="37"/>
      <c r="E176" s="37"/>
      <c r="F176" s="37"/>
      <c r="G176" s="37"/>
      <c r="H176" s="37"/>
      <c r="I176" s="37"/>
      <c r="J176" s="37"/>
      <c r="K176" s="37"/>
    </row>
    <row r="177" spans="3:6" x14ac:dyDescent="0.25">
      <c r="C177" s="2" t="s">
        <v>191</v>
      </c>
    </row>
    <row r="178" spans="3:6" x14ac:dyDescent="0.25">
      <c r="C178" s="2" t="s">
        <v>192</v>
      </c>
    </row>
    <row r="179" spans="3:6" x14ac:dyDescent="0.25">
      <c r="C179" s="2" t="s">
        <v>193</v>
      </c>
    </row>
    <row r="180" spans="3:6" x14ac:dyDescent="0.25">
      <c r="C180" s="2" t="s">
        <v>194</v>
      </c>
    </row>
    <row r="182" spans="3:6" x14ac:dyDescent="0.25">
      <c r="C182" s="73" t="s">
        <v>4741</v>
      </c>
      <c r="E182" s="73" t="s">
        <v>4742</v>
      </c>
      <c r="F182" s="74"/>
    </row>
    <row r="183" spans="3:6" x14ac:dyDescent="0.25">
      <c r="E183" s="2" t="s">
        <v>4753</v>
      </c>
    </row>
  </sheetData>
  <hyperlinks>
    <hyperlink ref="J2" location="'Index'!A1" display="'Index'!A1" xr:uid="{E8FC1315-A242-4503-A8D9-44DE98CE9110}"/>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BFFD2-ECF7-4A80-A4A8-46D9E35EEBFA}">
  <sheetPr codeName="Sheet1"/>
  <dimension ref="A1:IV140"/>
  <sheetViews>
    <sheetView showGridLines="0" zoomScale="90" zoomScaleNormal="90" workbookViewId="0">
      <pane ySplit="6" topLeftCell="A13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1708</v>
      </c>
      <c r="J2" s="38" t="s">
        <v>4505</v>
      </c>
    </row>
    <row r="3" spans="1:54" ht="16.5" x14ac:dyDescent="0.3">
      <c r="C3" s="1" t="s">
        <v>28</v>
      </c>
      <c r="D3" s="21" t="s">
        <v>1709</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1710</v>
      </c>
      <c r="C18" s="57" t="s">
        <v>1711</v>
      </c>
      <c r="D18" s="54" t="s">
        <v>1712</v>
      </c>
      <c r="E18" s="6" t="s">
        <v>573</v>
      </c>
      <c r="F18" s="19">
        <v>2850</v>
      </c>
      <c r="G18" s="24">
        <v>28365.71</v>
      </c>
      <c r="H18" s="24">
        <v>2.4500000000000002</v>
      </c>
      <c r="I18" s="31">
        <v>7.6750999999999996</v>
      </c>
      <c r="J18" s="31"/>
      <c r="K18" s="35" t="s">
        <v>566</v>
      </c>
    </row>
    <row r="19" spans="2:11" x14ac:dyDescent="0.25">
      <c r="B19" s="8" t="s">
        <v>1713</v>
      </c>
      <c r="C19" s="57" t="s">
        <v>1087</v>
      </c>
      <c r="D19" s="54" t="s">
        <v>1714</v>
      </c>
      <c r="E19" s="6" t="s">
        <v>573</v>
      </c>
      <c r="F19" s="19">
        <v>2500</v>
      </c>
      <c r="G19" s="24">
        <v>24794.18</v>
      </c>
      <c r="H19" s="24">
        <v>2.14</v>
      </c>
      <c r="I19" s="31">
        <v>7.7050000000000001</v>
      </c>
      <c r="J19" s="31"/>
      <c r="K19" s="35" t="s">
        <v>566</v>
      </c>
    </row>
    <row r="20" spans="2:11" x14ac:dyDescent="0.25">
      <c r="B20" s="8" t="s">
        <v>1715</v>
      </c>
      <c r="C20" s="57" t="s">
        <v>1220</v>
      </c>
      <c r="D20" s="54" t="s">
        <v>1716</v>
      </c>
      <c r="E20" s="6" t="s">
        <v>573</v>
      </c>
      <c r="F20" s="19">
        <v>2200</v>
      </c>
      <c r="G20" s="24">
        <v>21948.21</v>
      </c>
      <c r="H20" s="24">
        <v>1.9</v>
      </c>
      <c r="I20" s="31">
        <v>8.1050000000000004</v>
      </c>
      <c r="J20" s="31"/>
      <c r="K20" s="35" t="s">
        <v>566</v>
      </c>
    </row>
    <row r="21" spans="2:11" x14ac:dyDescent="0.25">
      <c r="B21" s="8" t="s">
        <v>1717</v>
      </c>
      <c r="C21" s="57" t="s">
        <v>721</v>
      </c>
      <c r="D21" s="54" t="s">
        <v>1718</v>
      </c>
      <c r="E21" s="6" t="s">
        <v>573</v>
      </c>
      <c r="F21" s="19">
        <v>2000</v>
      </c>
      <c r="G21" s="24">
        <v>19942.16</v>
      </c>
      <c r="H21" s="24">
        <v>1.72</v>
      </c>
      <c r="I21" s="31">
        <v>8.0669872999999992</v>
      </c>
      <c r="J21" s="31"/>
      <c r="K21" s="35" t="s">
        <v>566</v>
      </c>
    </row>
    <row r="22" spans="2:11" x14ac:dyDescent="0.25">
      <c r="B22" s="8" t="s">
        <v>1719</v>
      </c>
      <c r="C22" s="57" t="s">
        <v>1641</v>
      </c>
      <c r="D22" s="54" t="s">
        <v>1720</v>
      </c>
      <c r="E22" s="6" t="s">
        <v>602</v>
      </c>
      <c r="F22" s="19">
        <v>2000</v>
      </c>
      <c r="G22" s="24">
        <v>19793.62</v>
      </c>
      <c r="H22" s="24">
        <v>1.71</v>
      </c>
      <c r="I22" s="31">
        <v>8.1349999999999998</v>
      </c>
      <c r="J22" s="31"/>
      <c r="K22" s="35" t="s">
        <v>566</v>
      </c>
    </row>
    <row r="23" spans="2:11" x14ac:dyDescent="0.25">
      <c r="B23" s="8" t="s">
        <v>1721</v>
      </c>
      <c r="C23" s="57" t="s">
        <v>1163</v>
      </c>
      <c r="D23" s="54" t="s">
        <v>1722</v>
      </c>
      <c r="E23" s="6" t="s">
        <v>1615</v>
      </c>
      <c r="F23" s="19">
        <v>1750</v>
      </c>
      <c r="G23" s="24">
        <v>17276.37</v>
      </c>
      <c r="H23" s="24">
        <v>1.49</v>
      </c>
      <c r="I23" s="31">
        <v>7.9249999999999998</v>
      </c>
      <c r="J23" s="31"/>
      <c r="K23" s="35" t="s">
        <v>566</v>
      </c>
    </row>
    <row r="24" spans="2:11" x14ac:dyDescent="0.25">
      <c r="B24" s="8" t="s">
        <v>1723</v>
      </c>
      <c r="C24" s="57" t="s">
        <v>1724</v>
      </c>
      <c r="D24" s="54" t="s">
        <v>1725</v>
      </c>
      <c r="E24" s="6" t="s">
        <v>573</v>
      </c>
      <c r="F24" s="19">
        <v>1500</v>
      </c>
      <c r="G24" s="24">
        <v>14960.75</v>
      </c>
      <c r="H24" s="24">
        <v>1.29</v>
      </c>
      <c r="I24" s="31">
        <v>8.09</v>
      </c>
      <c r="J24" s="31"/>
      <c r="K24" s="35" t="s">
        <v>566</v>
      </c>
    </row>
    <row r="25" spans="2:11" x14ac:dyDescent="0.25">
      <c r="B25" s="8" t="s">
        <v>1726</v>
      </c>
      <c r="C25" s="57" t="s">
        <v>1711</v>
      </c>
      <c r="D25" s="54" t="s">
        <v>1727</v>
      </c>
      <c r="E25" s="6" t="s">
        <v>573</v>
      </c>
      <c r="F25" s="19">
        <v>1050</v>
      </c>
      <c r="G25" s="24">
        <v>10496.96</v>
      </c>
      <c r="H25" s="24">
        <v>0.91</v>
      </c>
      <c r="I25" s="31">
        <v>7.3860000000000001</v>
      </c>
      <c r="J25" s="31"/>
      <c r="K25" s="35" t="s">
        <v>566</v>
      </c>
    </row>
    <row r="26" spans="2:11" x14ac:dyDescent="0.25">
      <c r="B26" s="8" t="s">
        <v>1728</v>
      </c>
      <c r="C26" s="57" t="s">
        <v>721</v>
      </c>
      <c r="D26" s="54" t="s">
        <v>1729</v>
      </c>
      <c r="E26" s="6" t="s">
        <v>573</v>
      </c>
      <c r="F26" s="19">
        <v>10000</v>
      </c>
      <c r="G26" s="24">
        <v>10008.1</v>
      </c>
      <c r="H26" s="24">
        <v>0.87</v>
      </c>
      <c r="I26" s="31">
        <v>7.71</v>
      </c>
      <c r="J26" s="31"/>
      <c r="K26" s="35" t="s">
        <v>566</v>
      </c>
    </row>
    <row r="27" spans="2:11" x14ac:dyDescent="0.25">
      <c r="B27" s="8" t="s">
        <v>1730</v>
      </c>
      <c r="C27" s="57" t="s">
        <v>721</v>
      </c>
      <c r="D27" s="54" t="s">
        <v>1731</v>
      </c>
      <c r="E27" s="6" t="s">
        <v>573</v>
      </c>
      <c r="F27" s="19">
        <v>1000</v>
      </c>
      <c r="G27" s="24">
        <v>9983.92</v>
      </c>
      <c r="H27" s="24">
        <v>0.86</v>
      </c>
      <c r="I27" s="31">
        <v>7.48</v>
      </c>
      <c r="J27" s="31"/>
      <c r="K27" s="35" t="s">
        <v>566</v>
      </c>
    </row>
    <row r="28" spans="2:11" x14ac:dyDescent="0.25">
      <c r="B28" s="8" t="s">
        <v>1732</v>
      </c>
      <c r="C28" s="57" t="s">
        <v>1087</v>
      </c>
      <c r="D28" s="54" t="s">
        <v>1733</v>
      </c>
      <c r="E28" s="6" t="s">
        <v>573</v>
      </c>
      <c r="F28" s="19">
        <v>1000</v>
      </c>
      <c r="G28" s="24">
        <v>9756.7199999999993</v>
      </c>
      <c r="H28" s="24">
        <v>0.84</v>
      </c>
      <c r="I28" s="31">
        <v>7.9550000000000001</v>
      </c>
      <c r="J28" s="31"/>
      <c r="K28" s="35" t="s">
        <v>566</v>
      </c>
    </row>
    <row r="29" spans="2:11" x14ac:dyDescent="0.25">
      <c r="B29" s="8" t="s">
        <v>1734</v>
      </c>
      <c r="C29" s="57" t="s">
        <v>1724</v>
      </c>
      <c r="D29" s="54" t="s">
        <v>1735</v>
      </c>
      <c r="E29" s="6" t="s">
        <v>573</v>
      </c>
      <c r="F29" s="19">
        <v>950</v>
      </c>
      <c r="G29" s="24">
        <v>9432.48</v>
      </c>
      <c r="H29" s="24">
        <v>0.82</v>
      </c>
      <c r="I29" s="31">
        <v>7.7671000000000001</v>
      </c>
      <c r="J29" s="31"/>
      <c r="K29" s="35" t="s">
        <v>566</v>
      </c>
    </row>
    <row r="30" spans="2:11" x14ac:dyDescent="0.25">
      <c r="B30" s="8" t="s">
        <v>1736</v>
      </c>
      <c r="C30" s="57" t="s">
        <v>1038</v>
      </c>
      <c r="D30" s="54" t="s">
        <v>1737</v>
      </c>
      <c r="E30" s="6" t="s">
        <v>1615</v>
      </c>
      <c r="F30" s="19">
        <v>800</v>
      </c>
      <c r="G30" s="24">
        <v>8011.01</v>
      </c>
      <c r="H30" s="24">
        <v>0.69</v>
      </c>
      <c r="I30" s="31">
        <v>7.8834</v>
      </c>
      <c r="J30" s="31"/>
      <c r="K30" s="35" t="s">
        <v>566</v>
      </c>
    </row>
    <row r="31" spans="2:11" x14ac:dyDescent="0.25">
      <c r="B31" s="8" t="s">
        <v>1738</v>
      </c>
      <c r="C31" s="57" t="s">
        <v>458</v>
      </c>
      <c r="D31" s="54" t="s">
        <v>1739</v>
      </c>
      <c r="E31" s="6" t="s">
        <v>573</v>
      </c>
      <c r="F31" s="19">
        <v>750</v>
      </c>
      <c r="G31" s="24">
        <v>7506.44</v>
      </c>
      <c r="H31" s="24">
        <v>0.65</v>
      </c>
      <c r="I31" s="31">
        <v>7.83</v>
      </c>
      <c r="J31" s="31"/>
      <c r="K31" s="35" t="s">
        <v>566</v>
      </c>
    </row>
    <row r="32" spans="2:11" x14ac:dyDescent="0.25">
      <c r="B32" s="8" t="s">
        <v>1740</v>
      </c>
      <c r="C32" s="57" t="s">
        <v>1711</v>
      </c>
      <c r="D32" s="54" t="s">
        <v>1741</v>
      </c>
      <c r="E32" s="6" t="s">
        <v>573</v>
      </c>
      <c r="F32" s="19">
        <v>750</v>
      </c>
      <c r="G32" s="24">
        <v>7488.74</v>
      </c>
      <c r="H32" s="24">
        <v>0.65</v>
      </c>
      <c r="I32" s="31">
        <v>7.4798999999999998</v>
      </c>
      <c r="J32" s="31"/>
      <c r="K32" s="35" t="s">
        <v>566</v>
      </c>
    </row>
    <row r="33" spans="2:11" x14ac:dyDescent="0.25">
      <c r="B33" s="8" t="s">
        <v>1742</v>
      </c>
      <c r="C33" s="57" t="s">
        <v>1711</v>
      </c>
      <c r="D33" s="54" t="s">
        <v>1743</v>
      </c>
      <c r="E33" s="6" t="s">
        <v>573</v>
      </c>
      <c r="F33" s="19">
        <v>550</v>
      </c>
      <c r="G33" s="24">
        <v>5514.76</v>
      </c>
      <c r="H33" s="24">
        <v>0.48</v>
      </c>
      <c r="I33" s="31">
        <v>7.48</v>
      </c>
      <c r="J33" s="31"/>
      <c r="K33" s="35" t="s">
        <v>566</v>
      </c>
    </row>
    <row r="34" spans="2:11" x14ac:dyDescent="0.25">
      <c r="B34" s="8" t="s">
        <v>1744</v>
      </c>
      <c r="C34" s="57" t="s">
        <v>55</v>
      </c>
      <c r="D34" s="54" t="s">
        <v>1745</v>
      </c>
      <c r="E34" s="6" t="s">
        <v>573</v>
      </c>
      <c r="F34" s="19">
        <v>5000</v>
      </c>
      <c r="G34" s="24">
        <v>4989.74</v>
      </c>
      <c r="H34" s="24">
        <v>0.43</v>
      </c>
      <c r="I34" s="31">
        <v>7.5025000000000004</v>
      </c>
      <c r="J34" s="31"/>
      <c r="K34" s="35" t="s">
        <v>566</v>
      </c>
    </row>
    <row r="35" spans="2:11" x14ac:dyDescent="0.25">
      <c r="B35" s="8" t="s">
        <v>1746</v>
      </c>
      <c r="C35" s="57" t="s">
        <v>1724</v>
      </c>
      <c r="D35" s="54" t="s">
        <v>1747</v>
      </c>
      <c r="E35" s="6" t="s">
        <v>573</v>
      </c>
      <c r="F35" s="19">
        <v>500</v>
      </c>
      <c r="G35" s="24">
        <v>4970.8500000000004</v>
      </c>
      <c r="H35" s="24">
        <v>0.43</v>
      </c>
      <c r="I35" s="31">
        <v>7.7323000000000004</v>
      </c>
      <c r="J35" s="31"/>
      <c r="K35" s="35" t="s">
        <v>566</v>
      </c>
    </row>
    <row r="36" spans="2:11" x14ac:dyDescent="0.25">
      <c r="B36" s="8" t="s">
        <v>1748</v>
      </c>
      <c r="C36" s="57" t="s">
        <v>1711</v>
      </c>
      <c r="D36" s="54" t="s">
        <v>1749</v>
      </c>
      <c r="E36" s="6" t="s">
        <v>573</v>
      </c>
      <c r="F36" s="19">
        <v>250</v>
      </c>
      <c r="G36" s="24">
        <v>2506.71</v>
      </c>
      <c r="H36" s="24">
        <v>0.22</v>
      </c>
      <c r="I36" s="31">
        <v>7.4782999999999999</v>
      </c>
      <c r="J36" s="31"/>
      <c r="K36" s="35" t="s">
        <v>566</v>
      </c>
    </row>
    <row r="37" spans="2:11" x14ac:dyDescent="0.25">
      <c r="B37" s="8" t="s">
        <v>1750</v>
      </c>
      <c r="C37" s="57" t="s">
        <v>1711</v>
      </c>
      <c r="D37" s="54" t="s">
        <v>1751</v>
      </c>
      <c r="E37" s="6" t="s">
        <v>573</v>
      </c>
      <c r="F37" s="19">
        <v>250</v>
      </c>
      <c r="G37" s="24">
        <v>2506.59</v>
      </c>
      <c r="H37" s="24">
        <v>0.22</v>
      </c>
      <c r="I37" s="31">
        <v>7.5049999999999999</v>
      </c>
      <c r="J37" s="31"/>
      <c r="K37" s="35" t="s">
        <v>566</v>
      </c>
    </row>
    <row r="38" spans="2:11" x14ac:dyDescent="0.25">
      <c r="B38" s="8" t="s">
        <v>1752</v>
      </c>
      <c r="C38" s="57" t="s">
        <v>640</v>
      </c>
      <c r="D38" s="54" t="s">
        <v>1753</v>
      </c>
      <c r="E38" s="6" t="s">
        <v>602</v>
      </c>
      <c r="F38" s="19">
        <v>250</v>
      </c>
      <c r="G38" s="24">
        <v>2486.96</v>
      </c>
      <c r="H38" s="24">
        <v>0.21</v>
      </c>
      <c r="I38" s="31">
        <v>7.71</v>
      </c>
      <c r="J38" s="31"/>
      <c r="K38" s="35" t="s">
        <v>566</v>
      </c>
    </row>
    <row r="39" spans="2:11" x14ac:dyDescent="0.25">
      <c r="B39" s="8" t="s">
        <v>1754</v>
      </c>
      <c r="C39" s="57" t="s">
        <v>1208</v>
      </c>
      <c r="D39" s="54" t="s">
        <v>1755</v>
      </c>
      <c r="E39" s="6" t="s">
        <v>573</v>
      </c>
      <c r="F39" s="19">
        <v>200</v>
      </c>
      <c r="G39" s="24">
        <v>1992.33</v>
      </c>
      <c r="H39" s="24">
        <v>0.17</v>
      </c>
      <c r="I39" s="31">
        <v>8.1575000000000006</v>
      </c>
      <c r="J39" s="31"/>
      <c r="K39" s="35" t="s">
        <v>566</v>
      </c>
    </row>
    <row r="40" spans="2:11" x14ac:dyDescent="0.25">
      <c r="B40" s="8" t="s">
        <v>1756</v>
      </c>
      <c r="C40" s="57" t="s">
        <v>1038</v>
      </c>
      <c r="D40" s="54" t="s">
        <v>1757</v>
      </c>
      <c r="E40" s="6" t="s">
        <v>1615</v>
      </c>
      <c r="F40" s="19">
        <v>100</v>
      </c>
      <c r="G40" s="24">
        <v>1000.97</v>
      </c>
      <c r="H40" s="24">
        <v>0.09</v>
      </c>
      <c r="I40" s="31">
        <v>7.9050000000000002</v>
      </c>
      <c r="J40" s="31"/>
      <c r="K40" s="35" t="s">
        <v>566</v>
      </c>
    </row>
    <row r="41" spans="2:11" x14ac:dyDescent="0.25">
      <c r="C41" s="58" t="s">
        <v>174</v>
      </c>
      <c r="D41" s="54"/>
      <c r="E41" s="6"/>
      <c r="F41" s="19"/>
      <c r="G41" s="25">
        <v>245734.28</v>
      </c>
      <c r="H41" s="25">
        <v>21.24</v>
      </c>
      <c r="I41" s="31"/>
      <c r="J41" s="31"/>
      <c r="K41" s="35"/>
    </row>
    <row r="42" spans="2:11" x14ac:dyDescent="0.25">
      <c r="C42" s="57"/>
      <c r="D42" s="54"/>
      <c r="E42" s="6"/>
      <c r="F42" s="19"/>
      <c r="G42" s="24"/>
      <c r="H42" s="24"/>
      <c r="I42" s="31"/>
      <c r="J42" s="31"/>
      <c r="K42" s="35"/>
    </row>
    <row r="43" spans="2:11" x14ac:dyDescent="0.25">
      <c r="C43" s="58" t="s">
        <v>7</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8</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9</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9" t="s">
        <v>10</v>
      </c>
      <c r="D49" s="54"/>
      <c r="E49" s="6"/>
      <c r="F49" s="19"/>
      <c r="G49" s="24"/>
      <c r="H49" s="24"/>
      <c r="I49" s="31"/>
      <c r="J49" s="31"/>
      <c r="K49" s="35"/>
    </row>
    <row r="50" spans="1:11" x14ac:dyDescent="0.25">
      <c r="B50" s="8" t="s">
        <v>1758</v>
      </c>
      <c r="C50" s="57" t="s">
        <v>1759</v>
      </c>
      <c r="D50" s="54" t="s">
        <v>1760</v>
      </c>
      <c r="E50" s="6" t="s">
        <v>658</v>
      </c>
      <c r="F50" s="19">
        <v>7500000</v>
      </c>
      <c r="G50" s="24">
        <v>7537.42</v>
      </c>
      <c r="H50" s="24">
        <v>0.65</v>
      </c>
      <c r="I50" s="31">
        <v>7.0506500000000001</v>
      </c>
      <c r="J50" s="31"/>
      <c r="K50" s="35"/>
    </row>
    <row r="51" spans="1:11" x14ac:dyDescent="0.25">
      <c r="B51" s="8" t="s">
        <v>1761</v>
      </c>
      <c r="C51" s="57" t="s">
        <v>1762</v>
      </c>
      <c r="D51" s="54" t="s">
        <v>1763</v>
      </c>
      <c r="E51" s="6" t="s">
        <v>658</v>
      </c>
      <c r="F51" s="19">
        <v>500000</v>
      </c>
      <c r="G51" s="24">
        <v>505.6</v>
      </c>
      <c r="H51" s="24">
        <v>0.04</v>
      </c>
      <c r="I51" s="31">
        <v>7.3472844999999998</v>
      </c>
      <c r="J51" s="31"/>
      <c r="K51" s="35"/>
    </row>
    <row r="52" spans="1:11" x14ac:dyDescent="0.25">
      <c r="C52" s="58" t="s">
        <v>174</v>
      </c>
      <c r="D52" s="54"/>
      <c r="E52" s="6"/>
      <c r="F52" s="19"/>
      <c r="G52" s="25">
        <v>8043.02</v>
      </c>
      <c r="H52" s="25">
        <v>0.69</v>
      </c>
      <c r="I52" s="31"/>
      <c r="J52" s="31"/>
      <c r="K52" s="35"/>
    </row>
    <row r="53" spans="1:11" x14ac:dyDescent="0.25">
      <c r="C53" s="57"/>
      <c r="D53" s="54"/>
      <c r="E53" s="6"/>
      <c r="F53" s="19"/>
      <c r="G53" s="24"/>
      <c r="H53" s="24"/>
      <c r="I53" s="31"/>
      <c r="J53" s="31"/>
      <c r="K53" s="35"/>
    </row>
    <row r="54" spans="1:11" x14ac:dyDescent="0.25">
      <c r="A54" s="10"/>
      <c r="B54" s="28"/>
      <c r="C54" s="58" t="s">
        <v>11</v>
      </c>
      <c r="D54" s="54"/>
      <c r="E54" s="6"/>
      <c r="F54" s="19"/>
      <c r="G54" s="24"/>
      <c r="H54" s="24"/>
      <c r="I54" s="31"/>
      <c r="J54" s="31"/>
      <c r="K54" s="35"/>
    </row>
    <row r="55" spans="1:11" x14ac:dyDescent="0.25">
      <c r="C55" s="59" t="s">
        <v>13</v>
      </c>
      <c r="D55" s="54"/>
      <c r="E55" s="6"/>
      <c r="F55" s="19"/>
      <c r="G55" s="24"/>
      <c r="H55" s="24"/>
      <c r="I55" s="31"/>
      <c r="J55" s="31"/>
      <c r="K55" s="35"/>
    </row>
    <row r="56" spans="1:11" x14ac:dyDescent="0.25">
      <c r="B56" s="8" t="s">
        <v>1764</v>
      </c>
      <c r="C56" s="57" t="s">
        <v>1765</v>
      </c>
      <c r="D56" s="54" t="s">
        <v>1766</v>
      </c>
      <c r="E56" s="6" t="s">
        <v>1125</v>
      </c>
      <c r="F56" s="19">
        <v>8000</v>
      </c>
      <c r="G56" s="24">
        <v>38795.24</v>
      </c>
      <c r="H56" s="24">
        <v>3.35</v>
      </c>
      <c r="I56" s="31">
        <v>7.9824000000000002</v>
      </c>
      <c r="J56" s="31"/>
      <c r="K56" s="35" t="s">
        <v>566</v>
      </c>
    </row>
    <row r="57" spans="1:11" x14ac:dyDescent="0.25">
      <c r="B57" s="8" t="s">
        <v>1344</v>
      </c>
      <c r="C57" s="57" t="s">
        <v>76</v>
      </c>
      <c r="D57" s="54" t="s">
        <v>1345</v>
      </c>
      <c r="E57" s="6" t="s">
        <v>1125</v>
      </c>
      <c r="F57" s="19">
        <v>7000</v>
      </c>
      <c r="G57" s="24">
        <v>34088.6</v>
      </c>
      <c r="H57" s="24">
        <v>2.95</v>
      </c>
      <c r="I57" s="31">
        <v>8.0650999999999993</v>
      </c>
      <c r="J57" s="31"/>
      <c r="K57" s="35" t="s">
        <v>566</v>
      </c>
    </row>
    <row r="58" spans="1:11" x14ac:dyDescent="0.25">
      <c r="B58" s="8" t="s">
        <v>1346</v>
      </c>
      <c r="C58" s="57" t="s">
        <v>1347</v>
      </c>
      <c r="D58" s="54" t="s">
        <v>1348</v>
      </c>
      <c r="E58" s="6" t="s">
        <v>1125</v>
      </c>
      <c r="F58" s="19">
        <v>6000</v>
      </c>
      <c r="G58" s="24">
        <v>28734.9</v>
      </c>
      <c r="H58" s="24">
        <v>2.48</v>
      </c>
      <c r="I58" s="31">
        <v>8.0350000000000001</v>
      </c>
      <c r="J58" s="31"/>
      <c r="K58" s="35" t="s">
        <v>566</v>
      </c>
    </row>
    <row r="59" spans="1:11" x14ac:dyDescent="0.25">
      <c r="B59" s="8" t="s">
        <v>1767</v>
      </c>
      <c r="C59" s="57" t="s">
        <v>1768</v>
      </c>
      <c r="D59" s="54" t="s">
        <v>1769</v>
      </c>
      <c r="E59" s="6" t="s">
        <v>1125</v>
      </c>
      <c r="F59" s="19">
        <v>5000</v>
      </c>
      <c r="G59" s="24">
        <v>24762.53</v>
      </c>
      <c r="H59" s="24">
        <v>2.14</v>
      </c>
      <c r="I59" s="31">
        <v>7.6098999999999997</v>
      </c>
      <c r="J59" s="31"/>
      <c r="K59" s="35" t="s">
        <v>566</v>
      </c>
    </row>
    <row r="60" spans="1:11" x14ac:dyDescent="0.25">
      <c r="B60" s="8" t="s">
        <v>1770</v>
      </c>
      <c r="C60" s="57" t="s">
        <v>202</v>
      </c>
      <c r="D60" s="54" t="s">
        <v>1771</v>
      </c>
      <c r="E60" s="6" t="s">
        <v>1125</v>
      </c>
      <c r="F60" s="19">
        <v>5000</v>
      </c>
      <c r="G60" s="24">
        <v>23673.18</v>
      </c>
      <c r="H60" s="24">
        <v>2.0499999999999998</v>
      </c>
      <c r="I60" s="31">
        <v>8.35</v>
      </c>
      <c r="J60" s="31"/>
      <c r="K60" s="35" t="s">
        <v>566</v>
      </c>
    </row>
    <row r="61" spans="1:11" x14ac:dyDescent="0.25">
      <c r="B61" s="8" t="s">
        <v>1357</v>
      </c>
      <c r="C61" s="57" t="s">
        <v>1200</v>
      </c>
      <c r="D61" s="54" t="s">
        <v>1358</v>
      </c>
      <c r="E61" s="6" t="s">
        <v>1125</v>
      </c>
      <c r="F61" s="19">
        <v>4000</v>
      </c>
      <c r="G61" s="24">
        <v>19316.7</v>
      </c>
      <c r="H61" s="24">
        <v>1.67</v>
      </c>
      <c r="I61" s="31">
        <v>7.97</v>
      </c>
      <c r="J61" s="31"/>
      <c r="K61" s="35" t="s">
        <v>566</v>
      </c>
    </row>
    <row r="62" spans="1:11" x14ac:dyDescent="0.25">
      <c r="B62" s="8" t="s">
        <v>1772</v>
      </c>
      <c r="C62" s="57" t="s">
        <v>1724</v>
      </c>
      <c r="D62" s="54" t="s">
        <v>1773</v>
      </c>
      <c r="E62" s="6" t="s">
        <v>1125</v>
      </c>
      <c r="F62" s="19">
        <v>4000</v>
      </c>
      <c r="G62" s="24">
        <v>19228.38</v>
      </c>
      <c r="H62" s="24">
        <v>1.66</v>
      </c>
      <c r="I62" s="31">
        <v>7.8749000000000002</v>
      </c>
      <c r="J62" s="31"/>
      <c r="K62" s="35" t="s">
        <v>566</v>
      </c>
    </row>
    <row r="63" spans="1:11" x14ac:dyDescent="0.25">
      <c r="B63" s="8" t="s">
        <v>1400</v>
      </c>
      <c r="C63" s="57" t="s">
        <v>1401</v>
      </c>
      <c r="D63" s="54" t="s">
        <v>1402</v>
      </c>
      <c r="E63" s="6" t="s">
        <v>1125</v>
      </c>
      <c r="F63" s="19">
        <v>4000</v>
      </c>
      <c r="G63" s="24">
        <v>18406.72</v>
      </c>
      <c r="H63" s="24">
        <v>1.59</v>
      </c>
      <c r="I63" s="31">
        <v>8.8498999999999999</v>
      </c>
      <c r="J63" s="31"/>
      <c r="K63" s="35" t="s">
        <v>566</v>
      </c>
    </row>
    <row r="64" spans="1:11" x14ac:dyDescent="0.25">
      <c r="B64" s="8" t="s">
        <v>1351</v>
      </c>
      <c r="C64" s="57" t="s">
        <v>1352</v>
      </c>
      <c r="D64" s="54" t="s">
        <v>1353</v>
      </c>
      <c r="E64" s="6" t="s">
        <v>1125</v>
      </c>
      <c r="F64" s="19">
        <v>3000</v>
      </c>
      <c r="G64" s="24">
        <v>14262.93</v>
      </c>
      <c r="H64" s="24">
        <v>1.23</v>
      </c>
      <c r="I64" s="31">
        <v>7.4850000000000003</v>
      </c>
      <c r="J64" s="31"/>
      <c r="K64" s="35" t="s">
        <v>566</v>
      </c>
    </row>
    <row r="65" spans="2:11" x14ac:dyDescent="0.25">
      <c r="B65" s="8" t="s">
        <v>1774</v>
      </c>
      <c r="C65" s="57" t="s">
        <v>1775</v>
      </c>
      <c r="D65" s="54" t="s">
        <v>1776</v>
      </c>
      <c r="E65" s="6" t="s">
        <v>1125</v>
      </c>
      <c r="F65" s="19">
        <v>2000</v>
      </c>
      <c r="G65" s="24">
        <v>9851.6200000000008</v>
      </c>
      <c r="H65" s="24">
        <v>0.85</v>
      </c>
      <c r="I65" s="31">
        <v>8.5898000000000003</v>
      </c>
      <c r="J65" s="31"/>
      <c r="K65" s="35" t="s">
        <v>566</v>
      </c>
    </row>
    <row r="66" spans="2:11" x14ac:dyDescent="0.25">
      <c r="B66" s="8" t="s">
        <v>1777</v>
      </c>
      <c r="C66" s="57" t="s">
        <v>1166</v>
      </c>
      <c r="D66" s="54" t="s">
        <v>1778</v>
      </c>
      <c r="E66" s="6" t="s">
        <v>1125</v>
      </c>
      <c r="F66" s="19">
        <v>1500</v>
      </c>
      <c r="G66" s="24">
        <v>7461.72</v>
      </c>
      <c r="H66" s="24">
        <v>0.65</v>
      </c>
      <c r="I66" s="31">
        <v>7.8029000000000002</v>
      </c>
      <c r="J66" s="31"/>
      <c r="K66" s="35" t="s">
        <v>566</v>
      </c>
    </row>
    <row r="67" spans="2:11" x14ac:dyDescent="0.25">
      <c r="C67" s="58" t="s">
        <v>174</v>
      </c>
      <c r="D67" s="54"/>
      <c r="E67" s="6"/>
      <c r="F67" s="19"/>
      <c r="G67" s="25">
        <v>238582.52</v>
      </c>
      <c r="H67" s="25">
        <v>20.62</v>
      </c>
      <c r="I67" s="31"/>
      <c r="J67" s="31"/>
      <c r="K67" s="35"/>
    </row>
    <row r="68" spans="2:11" x14ac:dyDescent="0.25">
      <c r="C68" s="57"/>
      <c r="D68" s="54"/>
      <c r="E68" s="6"/>
      <c r="F68" s="19"/>
      <c r="G68" s="24"/>
      <c r="H68" s="24"/>
      <c r="I68" s="31"/>
      <c r="J68" s="31"/>
      <c r="K68" s="35"/>
    </row>
    <row r="69" spans="2:11" x14ac:dyDescent="0.25">
      <c r="C69" s="59" t="s">
        <v>14</v>
      </c>
      <c r="D69" s="54"/>
      <c r="E69" s="6"/>
      <c r="F69" s="19"/>
      <c r="G69" s="24"/>
      <c r="H69" s="24"/>
      <c r="I69" s="31"/>
      <c r="J69" s="31"/>
      <c r="K69" s="35"/>
    </row>
    <row r="70" spans="2:11" x14ac:dyDescent="0.25">
      <c r="B70" s="8" t="s">
        <v>1417</v>
      </c>
      <c r="C70" s="57" t="s">
        <v>1223</v>
      </c>
      <c r="D70" s="54" t="s">
        <v>1418</v>
      </c>
      <c r="E70" s="6" t="s">
        <v>1158</v>
      </c>
      <c r="F70" s="19">
        <v>15000</v>
      </c>
      <c r="G70" s="24">
        <v>71177.100000000006</v>
      </c>
      <c r="H70" s="24">
        <v>6.15</v>
      </c>
      <c r="I70" s="31">
        <v>7.54</v>
      </c>
      <c r="J70" s="31"/>
      <c r="K70" s="35" t="s">
        <v>566</v>
      </c>
    </row>
    <row r="71" spans="2:11" x14ac:dyDescent="0.25">
      <c r="B71" s="8" t="s">
        <v>1419</v>
      </c>
      <c r="C71" s="57" t="s">
        <v>165</v>
      </c>
      <c r="D71" s="54" t="s">
        <v>1420</v>
      </c>
      <c r="E71" s="6" t="s">
        <v>1125</v>
      </c>
      <c r="F71" s="19">
        <v>12000</v>
      </c>
      <c r="G71" s="24">
        <v>56999.46</v>
      </c>
      <c r="H71" s="24">
        <v>4.93</v>
      </c>
      <c r="I71" s="31">
        <v>7.5350000000000001</v>
      </c>
      <c r="J71" s="31"/>
      <c r="K71" s="35" t="s">
        <v>566</v>
      </c>
    </row>
    <row r="72" spans="2:11" x14ac:dyDescent="0.25">
      <c r="B72" s="8" t="s">
        <v>1779</v>
      </c>
      <c r="C72" s="57" t="s">
        <v>49</v>
      </c>
      <c r="D72" s="54" t="s">
        <v>1780</v>
      </c>
      <c r="E72" s="6" t="s">
        <v>1158</v>
      </c>
      <c r="F72" s="19">
        <v>9000</v>
      </c>
      <c r="G72" s="24">
        <v>43600.55</v>
      </c>
      <c r="H72" s="24">
        <v>3.77</v>
      </c>
      <c r="I72" s="31">
        <v>7.415</v>
      </c>
      <c r="J72" s="31"/>
      <c r="K72" s="35" t="s">
        <v>566</v>
      </c>
    </row>
    <row r="73" spans="2:11" x14ac:dyDescent="0.25">
      <c r="B73" s="8" t="s">
        <v>1423</v>
      </c>
      <c r="C73" s="57" t="s">
        <v>1240</v>
      </c>
      <c r="D73" s="54" t="s">
        <v>1424</v>
      </c>
      <c r="E73" s="6" t="s">
        <v>1125</v>
      </c>
      <c r="F73" s="19">
        <v>6000</v>
      </c>
      <c r="G73" s="24">
        <v>28821.48</v>
      </c>
      <c r="H73" s="24">
        <v>2.4900000000000002</v>
      </c>
      <c r="I73" s="31">
        <v>7.5</v>
      </c>
      <c r="J73" s="31"/>
      <c r="K73" s="35" t="s">
        <v>566</v>
      </c>
    </row>
    <row r="74" spans="2:11" x14ac:dyDescent="0.25">
      <c r="B74" s="8" t="s">
        <v>1781</v>
      </c>
      <c r="C74" s="57" t="s">
        <v>59</v>
      </c>
      <c r="D74" s="54" t="s">
        <v>1782</v>
      </c>
      <c r="E74" s="6" t="s">
        <v>1125</v>
      </c>
      <c r="F74" s="19">
        <v>5500</v>
      </c>
      <c r="G74" s="24">
        <v>27034.34</v>
      </c>
      <c r="H74" s="24">
        <v>2.34</v>
      </c>
      <c r="I74" s="31">
        <v>7.1443000000000003</v>
      </c>
      <c r="J74" s="31"/>
      <c r="K74" s="35"/>
    </row>
    <row r="75" spans="2:11" x14ac:dyDescent="0.25">
      <c r="B75" s="8" t="s">
        <v>1427</v>
      </c>
      <c r="C75" s="57" t="s">
        <v>1428</v>
      </c>
      <c r="D75" s="54" t="s">
        <v>1429</v>
      </c>
      <c r="E75" s="6" t="s">
        <v>1158</v>
      </c>
      <c r="F75" s="19">
        <v>5000</v>
      </c>
      <c r="G75" s="24">
        <v>24172.83</v>
      </c>
      <c r="H75" s="24">
        <v>2.09</v>
      </c>
      <c r="I75" s="31">
        <v>7.9051</v>
      </c>
      <c r="J75" s="31"/>
      <c r="K75" s="35" t="s">
        <v>566</v>
      </c>
    </row>
    <row r="76" spans="2:11" x14ac:dyDescent="0.25">
      <c r="B76" s="8" t="s">
        <v>1471</v>
      </c>
      <c r="C76" s="57" t="s">
        <v>1240</v>
      </c>
      <c r="D76" s="54" t="s">
        <v>1472</v>
      </c>
      <c r="E76" s="6" t="s">
        <v>1125</v>
      </c>
      <c r="F76" s="19">
        <v>5000</v>
      </c>
      <c r="G76" s="24">
        <v>24171.7</v>
      </c>
      <c r="H76" s="24">
        <v>2.09</v>
      </c>
      <c r="I76" s="31">
        <v>7.4451000000000001</v>
      </c>
      <c r="J76" s="31"/>
      <c r="K76" s="35" t="s">
        <v>566</v>
      </c>
    </row>
    <row r="77" spans="2:11" x14ac:dyDescent="0.25">
      <c r="B77" s="8" t="s">
        <v>1783</v>
      </c>
      <c r="C77" s="57" t="s">
        <v>432</v>
      </c>
      <c r="D77" s="54" t="s">
        <v>1784</v>
      </c>
      <c r="E77" s="6" t="s">
        <v>1125</v>
      </c>
      <c r="F77" s="19">
        <v>5000</v>
      </c>
      <c r="G77" s="24">
        <v>24156.23</v>
      </c>
      <c r="H77" s="24">
        <v>2.09</v>
      </c>
      <c r="I77" s="31">
        <v>7.87</v>
      </c>
      <c r="J77" s="31"/>
      <c r="K77" s="35" t="s">
        <v>566</v>
      </c>
    </row>
    <row r="78" spans="2:11" x14ac:dyDescent="0.25">
      <c r="B78" s="8" t="s">
        <v>1421</v>
      </c>
      <c r="C78" s="57" t="s">
        <v>52</v>
      </c>
      <c r="D78" s="54" t="s">
        <v>1422</v>
      </c>
      <c r="E78" s="6" t="s">
        <v>1125</v>
      </c>
      <c r="F78" s="19">
        <v>4000</v>
      </c>
      <c r="G78" s="24">
        <v>19406.64</v>
      </c>
      <c r="H78" s="24">
        <v>1.68</v>
      </c>
      <c r="I78" s="31">
        <v>7.4398999999999997</v>
      </c>
      <c r="J78" s="31"/>
      <c r="K78" s="35"/>
    </row>
    <row r="79" spans="2:11" x14ac:dyDescent="0.25">
      <c r="B79" s="8" t="s">
        <v>1415</v>
      </c>
      <c r="C79" s="57" t="s">
        <v>458</v>
      </c>
      <c r="D79" s="54" t="s">
        <v>1416</v>
      </c>
      <c r="E79" s="6" t="s">
        <v>1125</v>
      </c>
      <c r="F79" s="19">
        <v>4000</v>
      </c>
      <c r="G79" s="24">
        <v>19380.2</v>
      </c>
      <c r="H79" s="24">
        <v>1.68</v>
      </c>
      <c r="I79" s="31">
        <v>7.4351000000000003</v>
      </c>
      <c r="J79" s="31"/>
      <c r="K79" s="35"/>
    </row>
    <row r="80" spans="2:11" x14ac:dyDescent="0.25">
      <c r="B80" s="8" t="s">
        <v>1497</v>
      </c>
      <c r="C80" s="57" t="s">
        <v>1236</v>
      </c>
      <c r="D80" s="54" t="s">
        <v>1498</v>
      </c>
      <c r="E80" s="6" t="s">
        <v>1238</v>
      </c>
      <c r="F80" s="19">
        <v>3500</v>
      </c>
      <c r="G80" s="24">
        <v>16743.23</v>
      </c>
      <c r="H80" s="24">
        <v>1.45</v>
      </c>
      <c r="I80" s="31">
        <v>7.4649999999999999</v>
      </c>
      <c r="J80" s="31"/>
      <c r="K80" s="35" t="s">
        <v>566</v>
      </c>
    </row>
    <row r="81" spans="2:11" x14ac:dyDescent="0.25">
      <c r="B81" s="8" t="s">
        <v>1785</v>
      </c>
      <c r="C81" s="57" t="s">
        <v>640</v>
      </c>
      <c r="D81" s="54" t="s">
        <v>1786</v>
      </c>
      <c r="E81" s="6" t="s">
        <v>1125</v>
      </c>
      <c r="F81" s="19">
        <v>3000</v>
      </c>
      <c r="G81" s="24">
        <v>14493.71</v>
      </c>
      <c r="H81" s="24">
        <v>1.25</v>
      </c>
      <c r="I81" s="31">
        <v>7.5000999999999998</v>
      </c>
      <c r="J81" s="31"/>
      <c r="K81" s="35"/>
    </row>
    <row r="82" spans="2:11" x14ac:dyDescent="0.25">
      <c r="B82" s="8" t="s">
        <v>1787</v>
      </c>
      <c r="C82" s="57" t="s">
        <v>458</v>
      </c>
      <c r="D82" s="54" t="s">
        <v>1788</v>
      </c>
      <c r="E82" s="6" t="s">
        <v>1125</v>
      </c>
      <c r="F82" s="19">
        <v>3000</v>
      </c>
      <c r="G82" s="24">
        <v>14349.27</v>
      </c>
      <c r="H82" s="24">
        <v>1.24</v>
      </c>
      <c r="I82" s="31">
        <v>7.4898999999999996</v>
      </c>
      <c r="J82" s="31"/>
      <c r="K82" s="35" t="s">
        <v>566</v>
      </c>
    </row>
    <row r="83" spans="2:11" x14ac:dyDescent="0.25">
      <c r="B83" s="8" t="s">
        <v>1451</v>
      </c>
      <c r="C83" s="57" t="s">
        <v>1236</v>
      </c>
      <c r="D83" s="54" t="s">
        <v>1452</v>
      </c>
      <c r="E83" s="6" t="s">
        <v>1238</v>
      </c>
      <c r="F83" s="19">
        <v>3000</v>
      </c>
      <c r="G83" s="24">
        <v>14314.92</v>
      </c>
      <c r="H83" s="24">
        <v>1.24</v>
      </c>
      <c r="I83" s="31">
        <v>7.4649999999999999</v>
      </c>
      <c r="J83" s="31"/>
      <c r="K83" s="35" t="s">
        <v>566</v>
      </c>
    </row>
    <row r="84" spans="2:11" x14ac:dyDescent="0.25">
      <c r="B84" s="8" t="s">
        <v>1449</v>
      </c>
      <c r="C84" s="57" t="s">
        <v>49</v>
      </c>
      <c r="D84" s="54" t="s">
        <v>1450</v>
      </c>
      <c r="E84" s="6" t="s">
        <v>1158</v>
      </c>
      <c r="F84" s="19">
        <v>3000</v>
      </c>
      <c r="G84" s="24">
        <v>14243.97</v>
      </c>
      <c r="H84" s="24">
        <v>1.23</v>
      </c>
      <c r="I84" s="31">
        <v>7.48</v>
      </c>
      <c r="J84" s="31"/>
      <c r="K84" s="35" t="s">
        <v>566</v>
      </c>
    </row>
    <row r="85" spans="2:11" x14ac:dyDescent="0.25">
      <c r="B85" s="8" t="s">
        <v>1477</v>
      </c>
      <c r="C85" s="57" t="s">
        <v>59</v>
      </c>
      <c r="D85" s="54" t="s">
        <v>1478</v>
      </c>
      <c r="E85" s="6" t="s">
        <v>1125</v>
      </c>
      <c r="F85" s="19">
        <v>2500</v>
      </c>
      <c r="G85" s="24">
        <v>11895.85</v>
      </c>
      <c r="H85" s="24">
        <v>1.03</v>
      </c>
      <c r="I85" s="31">
        <v>7.5049999999999999</v>
      </c>
      <c r="J85" s="31"/>
      <c r="K85" s="35" t="s">
        <v>566</v>
      </c>
    </row>
    <row r="86" spans="2:11" x14ac:dyDescent="0.25">
      <c r="B86" s="8" t="s">
        <v>1789</v>
      </c>
      <c r="C86" s="57" t="s">
        <v>52</v>
      </c>
      <c r="D86" s="54" t="s">
        <v>1790</v>
      </c>
      <c r="E86" s="6" t="s">
        <v>1125</v>
      </c>
      <c r="F86" s="19">
        <v>2000</v>
      </c>
      <c r="G86" s="24">
        <v>9853.7099999999991</v>
      </c>
      <c r="H86" s="24">
        <v>0.85</v>
      </c>
      <c r="I86" s="31">
        <v>7.0374999999999996</v>
      </c>
      <c r="J86" s="31"/>
      <c r="K86" s="35" t="s">
        <v>566</v>
      </c>
    </row>
    <row r="87" spans="2:11" x14ac:dyDescent="0.25">
      <c r="B87" s="8" t="s">
        <v>1791</v>
      </c>
      <c r="C87" s="57" t="s">
        <v>898</v>
      </c>
      <c r="D87" s="54" t="s">
        <v>1792</v>
      </c>
      <c r="E87" s="6" t="s">
        <v>1125</v>
      </c>
      <c r="F87" s="19">
        <v>2000</v>
      </c>
      <c r="G87" s="24">
        <v>9699.07</v>
      </c>
      <c r="H87" s="24">
        <v>0.84</v>
      </c>
      <c r="I87" s="31">
        <v>7.5</v>
      </c>
      <c r="J87" s="31"/>
      <c r="K87" s="35" t="s">
        <v>566</v>
      </c>
    </row>
    <row r="88" spans="2:11" x14ac:dyDescent="0.25">
      <c r="B88" s="8" t="s">
        <v>1443</v>
      </c>
      <c r="C88" s="57" t="s">
        <v>640</v>
      </c>
      <c r="D88" s="54" t="s">
        <v>1444</v>
      </c>
      <c r="E88" s="6" t="s">
        <v>1125</v>
      </c>
      <c r="F88" s="19">
        <v>2000</v>
      </c>
      <c r="G88" s="24">
        <v>9675.92</v>
      </c>
      <c r="H88" s="24">
        <v>0.84</v>
      </c>
      <c r="I88" s="31">
        <v>7.5000999999999998</v>
      </c>
      <c r="J88" s="31"/>
      <c r="K88" s="35" t="s">
        <v>566</v>
      </c>
    </row>
    <row r="89" spans="2:11" x14ac:dyDescent="0.25">
      <c r="B89" s="8" t="s">
        <v>1793</v>
      </c>
      <c r="C89" s="57" t="s">
        <v>1240</v>
      </c>
      <c r="D89" s="54" t="s">
        <v>1794</v>
      </c>
      <c r="E89" s="6" t="s">
        <v>1125</v>
      </c>
      <c r="F89" s="19">
        <v>2000</v>
      </c>
      <c r="G89" s="24">
        <v>9595.7999999999993</v>
      </c>
      <c r="H89" s="24">
        <v>0.83</v>
      </c>
      <c r="I89" s="31">
        <v>7.5</v>
      </c>
      <c r="J89" s="31"/>
      <c r="K89" s="35" t="s">
        <v>566</v>
      </c>
    </row>
    <row r="90" spans="2:11" x14ac:dyDescent="0.25">
      <c r="B90" s="8" t="s">
        <v>1411</v>
      </c>
      <c r="C90" s="57" t="s">
        <v>1240</v>
      </c>
      <c r="D90" s="54" t="s">
        <v>1412</v>
      </c>
      <c r="E90" s="6" t="s">
        <v>1125</v>
      </c>
      <c r="F90" s="19">
        <v>2000</v>
      </c>
      <c r="G90" s="24">
        <v>9502.1200000000008</v>
      </c>
      <c r="H90" s="24">
        <v>0.82</v>
      </c>
      <c r="I90" s="31">
        <v>7.5</v>
      </c>
      <c r="J90" s="31"/>
      <c r="K90" s="35" t="s">
        <v>566</v>
      </c>
    </row>
    <row r="91" spans="2:11" x14ac:dyDescent="0.25">
      <c r="B91" s="8" t="s">
        <v>1795</v>
      </c>
      <c r="C91" s="57" t="s">
        <v>49</v>
      </c>
      <c r="D91" s="54" t="s">
        <v>1796</v>
      </c>
      <c r="E91" s="6" t="s">
        <v>1158</v>
      </c>
      <c r="F91" s="19">
        <v>1000</v>
      </c>
      <c r="G91" s="24">
        <v>4916.01</v>
      </c>
      <c r="H91" s="24">
        <v>0.42</v>
      </c>
      <c r="I91" s="31">
        <v>7.0868000000000002</v>
      </c>
      <c r="J91" s="31"/>
      <c r="K91" s="35"/>
    </row>
    <row r="92" spans="2:11" x14ac:dyDescent="0.25">
      <c r="C92" s="58" t="s">
        <v>174</v>
      </c>
      <c r="D92" s="54"/>
      <c r="E92" s="6"/>
      <c r="F92" s="19"/>
      <c r="G92" s="25">
        <v>478204.11</v>
      </c>
      <c r="H92" s="25">
        <v>41.35</v>
      </c>
      <c r="I92" s="31"/>
      <c r="J92" s="31"/>
      <c r="K92" s="35"/>
    </row>
    <row r="93" spans="2:11" x14ac:dyDescent="0.25">
      <c r="C93" s="57"/>
      <c r="D93" s="54"/>
      <c r="E93" s="6"/>
      <c r="F93" s="19"/>
      <c r="G93" s="24"/>
      <c r="H93" s="24"/>
      <c r="I93" s="31"/>
      <c r="J93" s="31"/>
      <c r="K93" s="35"/>
    </row>
    <row r="94" spans="2:11" x14ac:dyDescent="0.25">
      <c r="C94" s="59" t="s">
        <v>15</v>
      </c>
      <c r="D94" s="54"/>
      <c r="E94" s="6"/>
      <c r="F94" s="19"/>
      <c r="G94" s="24"/>
      <c r="H94" s="24"/>
      <c r="I94" s="31"/>
      <c r="J94" s="31"/>
      <c r="K94" s="35"/>
    </row>
    <row r="95" spans="2:11" x14ac:dyDescent="0.25">
      <c r="B95" s="8" t="s">
        <v>1503</v>
      </c>
      <c r="C95" s="57" t="s">
        <v>1504</v>
      </c>
      <c r="D95" s="54" t="s">
        <v>1505</v>
      </c>
      <c r="E95" s="6" t="s">
        <v>658</v>
      </c>
      <c r="F95" s="19">
        <v>80000000</v>
      </c>
      <c r="G95" s="24">
        <v>79539.039999999994</v>
      </c>
      <c r="H95" s="24">
        <v>6.88</v>
      </c>
      <c r="I95" s="31">
        <v>6.6104000000000003</v>
      </c>
      <c r="J95" s="31"/>
      <c r="K95" s="35"/>
    </row>
    <row r="96" spans="2:11" x14ac:dyDescent="0.25">
      <c r="B96" s="8" t="s">
        <v>1060</v>
      </c>
      <c r="C96" s="57" t="s">
        <v>1061</v>
      </c>
      <c r="D96" s="54" t="s">
        <v>1062</v>
      </c>
      <c r="E96" s="6" t="s">
        <v>658</v>
      </c>
      <c r="F96" s="19">
        <v>45000000</v>
      </c>
      <c r="G96" s="24">
        <v>44918.78</v>
      </c>
      <c r="H96" s="24">
        <v>3.88</v>
      </c>
      <c r="I96" s="31">
        <v>6.6002000000000001</v>
      </c>
      <c r="J96" s="31"/>
      <c r="K96" s="35"/>
    </row>
    <row r="97" spans="1:11" x14ac:dyDescent="0.25">
      <c r="B97" s="8" t="s">
        <v>1509</v>
      </c>
      <c r="C97" s="57" t="s">
        <v>1510</v>
      </c>
      <c r="D97" s="54" t="s">
        <v>1511</v>
      </c>
      <c r="E97" s="6" t="s">
        <v>658</v>
      </c>
      <c r="F97" s="19">
        <v>25000000</v>
      </c>
      <c r="G97" s="24">
        <v>24891.98</v>
      </c>
      <c r="H97" s="24">
        <v>2.15</v>
      </c>
      <c r="I97" s="31">
        <v>6.6</v>
      </c>
      <c r="J97" s="31"/>
      <c r="K97" s="35"/>
    </row>
    <row r="98" spans="1:11" x14ac:dyDescent="0.25">
      <c r="B98" s="8" t="s">
        <v>1057</v>
      </c>
      <c r="C98" s="57" t="s">
        <v>1058</v>
      </c>
      <c r="D98" s="54" t="s">
        <v>1059</v>
      </c>
      <c r="E98" s="6" t="s">
        <v>658</v>
      </c>
      <c r="F98" s="19">
        <v>7500000</v>
      </c>
      <c r="G98" s="24">
        <v>7485.02</v>
      </c>
      <c r="H98" s="24">
        <v>0.65</v>
      </c>
      <c r="I98" s="31">
        <v>6.6429999999999998</v>
      </c>
      <c r="J98" s="31"/>
      <c r="K98" s="35"/>
    </row>
    <row r="99" spans="1:11" x14ac:dyDescent="0.25">
      <c r="B99" s="8" t="s">
        <v>1054</v>
      </c>
      <c r="C99" s="57" t="s">
        <v>1055</v>
      </c>
      <c r="D99" s="54" t="s">
        <v>1056</v>
      </c>
      <c r="E99" s="6" t="s">
        <v>658</v>
      </c>
      <c r="F99" s="19">
        <v>3500000</v>
      </c>
      <c r="G99" s="24">
        <v>3493.68</v>
      </c>
      <c r="H99" s="24">
        <v>0.3</v>
      </c>
      <c r="I99" s="31">
        <v>6.6002000000000001</v>
      </c>
      <c r="J99" s="31"/>
      <c r="K99" s="35"/>
    </row>
    <row r="100" spans="1:11" x14ac:dyDescent="0.25">
      <c r="C100" s="58" t="s">
        <v>174</v>
      </c>
      <c r="D100" s="54"/>
      <c r="E100" s="6"/>
      <c r="F100" s="19"/>
      <c r="G100" s="25">
        <v>160328.5</v>
      </c>
      <c r="H100" s="25">
        <v>13.86</v>
      </c>
      <c r="I100" s="31"/>
      <c r="J100" s="31"/>
      <c r="K100" s="35"/>
    </row>
    <row r="101" spans="1:11" x14ac:dyDescent="0.25">
      <c r="C101" s="57"/>
      <c r="D101" s="54"/>
      <c r="E101" s="6"/>
      <c r="F101" s="19"/>
      <c r="G101" s="24"/>
      <c r="H101" s="24"/>
      <c r="I101" s="31"/>
      <c r="J101" s="31"/>
      <c r="K101" s="35"/>
    </row>
    <row r="102" spans="1:11" x14ac:dyDescent="0.25">
      <c r="C102" s="58" t="s">
        <v>16</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17</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A106" s="10"/>
      <c r="B106" s="28"/>
      <c r="C106" s="58" t="s">
        <v>18</v>
      </c>
      <c r="D106" s="54"/>
      <c r="E106" s="6"/>
      <c r="F106" s="19"/>
      <c r="G106" s="24"/>
      <c r="H106" s="24"/>
      <c r="I106" s="31"/>
      <c r="J106" s="31"/>
      <c r="K106" s="35"/>
    </row>
    <row r="107" spans="1:11" x14ac:dyDescent="0.25">
      <c r="A107" s="28"/>
      <c r="B107" s="28"/>
      <c r="C107" s="58" t="s">
        <v>19</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C109" s="59" t="s">
        <v>20</v>
      </c>
      <c r="D109" s="54"/>
      <c r="E109" s="6"/>
      <c r="F109" s="19"/>
      <c r="G109" s="24"/>
      <c r="H109" s="24"/>
      <c r="I109" s="31"/>
      <c r="J109" s="31"/>
      <c r="K109" s="35"/>
    </row>
    <row r="110" spans="1:11" x14ac:dyDescent="0.25">
      <c r="B110" s="8" t="s">
        <v>732</v>
      </c>
      <c r="C110" s="57" t="s">
        <v>4714</v>
      </c>
      <c r="D110" s="54" t="s">
        <v>733</v>
      </c>
      <c r="E110" s="6" t="s">
        <v>734</v>
      </c>
      <c r="F110" s="19">
        <v>27567.629000000001</v>
      </c>
      <c r="G110" s="24">
        <v>2836.26</v>
      </c>
      <c r="H110" s="24">
        <v>0.25</v>
      </c>
      <c r="I110" s="31">
        <v>6.99</v>
      </c>
      <c r="J110" s="31"/>
      <c r="K110" s="35"/>
    </row>
    <row r="111" spans="1:11" x14ac:dyDescent="0.25">
      <c r="C111" s="58" t="s">
        <v>174</v>
      </c>
      <c r="D111" s="54"/>
      <c r="E111" s="6"/>
      <c r="F111" s="19"/>
      <c r="G111" s="25">
        <v>2836.26</v>
      </c>
      <c r="H111" s="25">
        <v>0.25</v>
      </c>
      <c r="I111" s="31"/>
      <c r="J111" s="31"/>
      <c r="K111" s="35"/>
    </row>
    <row r="112" spans="1:11" x14ac:dyDescent="0.25">
      <c r="C112" s="57"/>
      <c r="D112" s="54"/>
      <c r="E112" s="6"/>
      <c r="F112" s="19"/>
      <c r="G112" s="24"/>
      <c r="H112" s="24"/>
      <c r="I112" s="31"/>
      <c r="J112" s="31"/>
      <c r="K112" s="35"/>
    </row>
    <row r="113" spans="1:54" x14ac:dyDescent="0.25">
      <c r="C113" s="58" t="s">
        <v>21</v>
      </c>
      <c r="D113" s="54"/>
      <c r="E113" s="6"/>
      <c r="F113" s="19"/>
      <c r="G113" s="24" t="s">
        <v>2</v>
      </c>
      <c r="H113" s="24" t="s">
        <v>2</v>
      </c>
      <c r="I113" s="31"/>
      <c r="J113" s="31"/>
      <c r="K113" s="35"/>
    </row>
    <row r="114" spans="1:54" x14ac:dyDescent="0.25">
      <c r="C114" s="57"/>
      <c r="D114" s="54"/>
      <c r="E114" s="6"/>
      <c r="F114" s="19"/>
      <c r="G114" s="24"/>
      <c r="H114" s="24"/>
      <c r="I114" s="31"/>
      <c r="J114" s="31"/>
      <c r="K114" s="35"/>
    </row>
    <row r="115" spans="1:54" x14ac:dyDescent="0.25">
      <c r="C115" s="58" t="s">
        <v>22</v>
      </c>
      <c r="D115" s="54"/>
      <c r="E115" s="6"/>
      <c r="F115" s="19"/>
      <c r="G115" s="24" t="s">
        <v>2</v>
      </c>
      <c r="H115" s="24" t="s">
        <v>2</v>
      </c>
      <c r="I115" s="31"/>
      <c r="J115" s="31"/>
      <c r="K115" s="35"/>
    </row>
    <row r="116" spans="1:54" x14ac:dyDescent="0.25">
      <c r="C116" s="57"/>
      <c r="D116" s="54"/>
      <c r="E116" s="6"/>
      <c r="F116" s="19"/>
      <c r="G116" s="24"/>
      <c r="H116" s="24"/>
      <c r="I116" s="31"/>
      <c r="J116" s="31"/>
      <c r="K116" s="35"/>
    </row>
    <row r="117" spans="1:54" x14ac:dyDescent="0.25">
      <c r="C117" s="58" t="s">
        <v>23</v>
      </c>
      <c r="D117" s="54"/>
      <c r="E117" s="6"/>
      <c r="F117" s="19"/>
      <c r="G117" s="24" t="s">
        <v>2</v>
      </c>
      <c r="H117" s="24" t="s">
        <v>2</v>
      </c>
      <c r="I117" s="31"/>
      <c r="J117" s="31"/>
      <c r="K117" s="35"/>
    </row>
    <row r="118" spans="1:54" x14ac:dyDescent="0.25">
      <c r="C118" s="57"/>
      <c r="D118" s="54"/>
      <c r="E118" s="6"/>
      <c r="F118" s="19"/>
      <c r="G118" s="24"/>
      <c r="H118" s="24"/>
      <c r="I118" s="31"/>
      <c r="J118" s="31"/>
      <c r="K118" s="35"/>
    </row>
    <row r="119" spans="1:54" x14ac:dyDescent="0.25">
      <c r="C119" s="59" t="s">
        <v>24</v>
      </c>
      <c r="D119" s="54"/>
      <c r="E119" s="6"/>
      <c r="F119" s="19"/>
      <c r="G119" s="24"/>
      <c r="H119" s="24"/>
      <c r="I119" s="31"/>
      <c r="J119" s="31"/>
      <c r="K119" s="35"/>
    </row>
    <row r="120" spans="1:54" x14ac:dyDescent="0.25">
      <c r="B120" s="8" t="s">
        <v>185</v>
      </c>
      <c r="C120" s="57" t="s">
        <v>186</v>
      </c>
      <c r="D120" s="54"/>
      <c r="E120" s="6"/>
      <c r="F120" s="19"/>
      <c r="G120" s="24">
        <v>15287.14</v>
      </c>
      <c r="H120" s="24">
        <v>1.32</v>
      </c>
      <c r="I120" s="31"/>
      <c r="J120" s="31"/>
      <c r="K120" s="35"/>
    </row>
    <row r="121" spans="1:54" x14ac:dyDescent="0.25">
      <c r="C121" s="58" t="s">
        <v>174</v>
      </c>
      <c r="D121" s="54"/>
      <c r="E121" s="6"/>
      <c r="F121" s="19"/>
      <c r="G121" s="25">
        <v>15287.14</v>
      </c>
      <c r="H121" s="25">
        <v>1.32</v>
      </c>
      <c r="I121" s="31"/>
      <c r="J121" s="31"/>
      <c r="K121" s="35"/>
    </row>
    <row r="122" spans="1:54" x14ac:dyDescent="0.25">
      <c r="C122" s="57"/>
      <c r="D122" s="54"/>
      <c r="E122" s="6"/>
      <c r="F122" s="19"/>
      <c r="G122" s="24"/>
      <c r="H122" s="24"/>
      <c r="I122" s="31"/>
      <c r="J122" s="31"/>
      <c r="K122" s="35"/>
    </row>
    <row r="123" spans="1:54" x14ac:dyDescent="0.25">
      <c r="A123" s="10"/>
      <c r="B123" s="28"/>
      <c r="C123" s="58" t="s">
        <v>25</v>
      </c>
      <c r="D123" s="54"/>
      <c r="E123" s="6"/>
      <c r="F123" s="19"/>
      <c r="G123" s="24"/>
      <c r="H123" s="24"/>
      <c r="I123" s="31"/>
      <c r="J123" s="31"/>
      <c r="K123" s="35"/>
    </row>
    <row r="124" spans="1:54" s="2" customFormat="1" ht="13.5" x14ac:dyDescent="0.25">
      <c r="A124" s="28"/>
      <c r="B124" s="28"/>
      <c r="C124" s="57" t="s">
        <v>4707</v>
      </c>
      <c r="D124" s="54"/>
      <c r="E124" s="6"/>
      <c r="F124" s="19"/>
      <c r="G124" s="24" t="s">
        <v>2</v>
      </c>
      <c r="H124" s="24" t="s">
        <v>2</v>
      </c>
      <c r="I124" s="31"/>
      <c r="J124" s="31"/>
      <c r="K124" s="35"/>
      <c r="L124" s="3"/>
      <c r="AI124" s="3"/>
      <c r="AV124" s="3"/>
      <c r="AX124" s="3"/>
      <c r="BB124" s="3"/>
    </row>
    <row r="125" spans="1:54" x14ac:dyDescent="0.25">
      <c r="B125" s="8"/>
      <c r="C125" s="57" t="s">
        <v>187</v>
      </c>
      <c r="D125" s="54"/>
      <c r="E125" s="6"/>
      <c r="F125" s="19"/>
      <c r="G125" s="24">
        <v>7832.71</v>
      </c>
      <c r="H125" s="24">
        <v>0.67</v>
      </c>
      <c r="I125" s="31"/>
      <c r="J125" s="31"/>
      <c r="K125" s="35"/>
    </row>
    <row r="126" spans="1:54" x14ac:dyDescent="0.25">
      <c r="C126" s="58" t="s">
        <v>174</v>
      </c>
      <c r="D126" s="54"/>
      <c r="E126" s="6"/>
      <c r="F126" s="19"/>
      <c r="G126" s="25">
        <v>7832.71</v>
      </c>
      <c r="H126" s="25">
        <v>0.67</v>
      </c>
      <c r="I126" s="31"/>
      <c r="J126" s="31"/>
      <c r="K126" s="35"/>
    </row>
    <row r="127" spans="1:54" x14ac:dyDescent="0.25">
      <c r="C127" s="57"/>
      <c r="D127" s="54"/>
      <c r="E127" s="6"/>
      <c r="F127" s="19"/>
      <c r="G127" s="24"/>
      <c r="H127" s="24"/>
      <c r="I127" s="31"/>
      <c r="J127" s="31"/>
      <c r="K127" s="35"/>
    </row>
    <row r="128" spans="1:54" x14ac:dyDescent="0.25">
      <c r="C128" s="60" t="s">
        <v>188</v>
      </c>
      <c r="D128" s="55"/>
      <c r="E128" s="5"/>
      <c r="F128" s="20"/>
      <c r="G128" s="26">
        <v>1156848.54</v>
      </c>
      <c r="H128" s="26">
        <v>100</v>
      </c>
      <c r="I128" s="32"/>
      <c r="J128" s="32"/>
      <c r="K128" s="36"/>
    </row>
    <row r="131" spans="3:11" x14ac:dyDescent="0.25">
      <c r="C131" s="1" t="s">
        <v>189</v>
      </c>
    </row>
    <row r="132" spans="3:11" x14ac:dyDescent="0.25">
      <c r="C132" s="37" t="s">
        <v>190</v>
      </c>
      <c r="D132" s="37"/>
      <c r="E132" s="37"/>
      <c r="F132" s="37"/>
      <c r="G132" s="37"/>
      <c r="H132" s="37"/>
      <c r="I132" s="37"/>
      <c r="J132" s="37"/>
      <c r="K132" s="37"/>
    </row>
    <row r="133" spans="3:11" x14ac:dyDescent="0.25">
      <c r="C133" s="2" t="s">
        <v>191</v>
      </c>
    </row>
    <row r="134" spans="3:11" x14ac:dyDescent="0.25">
      <c r="C134" s="2" t="s">
        <v>192</v>
      </c>
    </row>
    <row r="135" spans="3:11" x14ac:dyDescent="0.25">
      <c r="C135" s="2" t="s">
        <v>193</v>
      </c>
    </row>
    <row r="136" spans="3:11" x14ac:dyDescent="0.25">
      <c r="C136" s="2" t="s">
        <v>194</v>
      </c>
    </row>
    <row r="137" spans="3:11" ht="43.5" customHeight="1" x14ac:dyDescent="0.25">
      <c r="C137" s="79" t="s">
        <v>4734</v>
      </c>
      <c r="D137" s="79"/>
      <c r="E137" s="79"/>
      <c r="F137" s="79"/>
      <c r="G137" s="79"/>
      <c r="H137" s="79"/>
      <c r="I137" s="79"/>
      <c r="J137" s="79"/>
      <c r="K137" s="79"/>
    </row>
    <row r="139" spans="3:11" x14ac:dyDescent="0.25">
      <c r="C139" s="73" t="s">
        <v>4741</v>
      </c>
      <c r="E139" s="73" t="s">
        <v>4742</v>
      </c>
      <c r="F139" s="74"/>
    </row>
    <row r="140" spans="3:11" x14ac:dyDescent="0.25">
      <c r="E140" s="2" t="s">
        <v>4760</v>
      </c>
    </row>
  </sheetData>
  <mergeCells count="1">
    <mergeCell ref="C137:K137"/>
  </mergeCells>
  <hyperlinks>
    <hyperlink ref="J2" location="'Index'!A1" display="'Index'!A1" xr:uid="{8B6C3125-C1F7-443C-9D84-C1A9D787788A}"/>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91A43-E526-428A-9D06-7E302F960BE3}">
  <sheetPr codeName="Sheet1"/>
  <dimension ref="A1:IV150"/>
  <sheetViews>
    <sheetView showGridLines="0" zoomScale="90" zoomScaleNormal="90" workbookViewId="0">
      <pane ySplit="6" topLeftCell="A14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1797</v>
      </c>
      <c r="J2" s="38" t="s">
        <v>4505</v>
      </c>
    </row>
    <row r="3" spans="1:54" ht="16.5" x14ac:dyDescent="0.3">
      <c r="C3" s="1" t="s">
        <v>28</v>
      </c>
      <c r="D3" s="21" t="s">
        <v>1798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254</v>
      </c>
      <c r="C10" s="57" t="s">
        <v>255</v>
      </c>
      <c r="D10" s="54" t="s">
        <v>256</v>
      </c>
      <c r="E10" s="6" t="s">
        <v>123</v>
      </c>
      <c r="F10" s="19">
        <v>5169750</v>
      </c>
      <c r="G10" s="24">
        <v>77463.53</v>
      </c>
      <c r="H10" s="24">
        <v>3.81</v>
      </c>
      <c r="I10" s="31"/>
      <c r="J10" s="31"/>
      <c r="K10" s="35"/>
    </row>
    <row r="11" spans="1:54" x14ac:dyDescent="0.25">
      <c r="B11" s="8" t="s">
        <v>1799</v>
      </c>
      <c r="C11" s="57" t="s">
        <v>1800</v>
      </c>
      <c r="D11" s="54" t="s">
        <v>1801</v>
      </c>
      <c r="E11" s="6" t="s">
        <v>78</v>
      </c>
      <c r="F11" s="19">
        <v>1490000</v>
      </c>
      <c r="G11" s="24">
        <v>69909.31</v>
      </c>
      <c r="H11" s="24">
        <v>3.44</v>
      </c>
      <c r="I11" s="31"/>
      <c r="J11" s="31"/>
      <c r="K11" s="35"/>
    </row>
    <row r="12" spans="1:54" x14ac:dyDescent="0.25">
      <c r="B12" s="8" t="s">
        <v>139</v>
      </c>
      <c r="C12" s="57" t="s">
        <v>140</v>
      </c>
      <c r="D12" s="54" t="s">
        <v>141</v>
      </c>
      <c r="E12" s="6" t="s">
        <v>138</v>
      </c>
      <c r="F12" s="19">
        <v>1445204</v>
      </c>
      <c r="G12" s="24">
        <v>68509.899999999994</v>
      </c>
      <c r="H12" s="24">
        <v>3.37</v>
      </c>
      <c r="I12" s="31"/>
      <c r="J12" s="31"/>
      <c r="K12" s="35"/>
    </row>
    <row r="13" spans="1:54" x14ac:dyDescent="0.25">
      <c r="B13" s="8" t="s">
        <v>942</v>
      </c>
      <c r="C13" s="57" t="s">
        <v>943</v>
      </c>
      <c r="D13" s="54" t="s">
        <v>944</v>
      </c>
      <c r="E13" s="6" t="s">
        <v>104</v>
      </c>
      <c r="F13" s="19">
        <v>3900000</v>
      </c>
      <c r="G13" s="24">
        <v>65120.25</v>
      </c>
      <c r="H13" s="24">
        <v>3.21</v>
      </c>
      <c r="I13" s="31"/>
      <c r="J13" s="31"/>
      <c r="K13" s="35"/>
    </row>
    <row r="14" spans="1:54" x14ac:dyDescent="0.25">
      <c r="B14" s="8" t="s">
        <v>94</v>
      </c>
      <c r="C14" s="57" t="s">
        <v>95</v>
      </c>
      <c r="D14" s="54" t="s">
        <v>96</v>
      </c>
      <c r="E14" s="6" t="s">
        <v>97</v>
      </c>
      <c r="F14" s="19">
        <v>1200000</v>
      </c>
      <c r="G14" s="24">
        <v>64212</v>
      </c>
      <c r="H14" s="24">
        <v>3.16</v>
      </c>
      <c r="I14" s="31"/>
      <c r="J14" s="31"/>
      <c r="K14" s="35"/>
    </row>
    <row r="15" spans="1:54" x14ac:dyDescent="0.25">
      <c r="B15" s="8" t="s">
        <v>1802</v>
      </c>
      <c r="C15" s="57" t="s">
        <v>1803</v>
      </c>
      <c r="D15" s="54" t="s">
        <v>1804</v>
      </c>
      <c r="E15" s="6" t="s">
        <v>78</v>
      </c>
      <c r="F15" s="19">
        <v>1395281</v>
      </c>
      <c r="G15" s="24">
        <v>59325.95</v>
      </c>
      <c r="H15" s="24">
        <v>2.92</v>
      </c>
      <c r="I15" s="31"/>
      <c r="J15" s="31"/>
      <c r="K15" s="35"/>
    </row>
    <row r="16" spans="1:54" x14ac:dyDescent="0.25">
      <c r="B16" s="8" t="s">
        <v>207</v>
      </c>
      <c r="C16" s="57" t="s">
        <v>208</v>
      </c>
      <c r="D16" s="54" t="s">
        <v>209</v>
      </c>
      <c r="E16" s="6" t="s">
        <v>134</v>
      </c>
      <c r="F16" s="19">
        <v>4000000</v>
      </c>
      <c r="G16" s="24">
        <v>58888</v>
      </c>
      <c r="H16" s="24">
        <v>2.9</v>
      </c>
      <c r="I16" s="31"/>
      <c r="J16" s="31"/>
      <c r="K16" s="35"/>
    </row>
    <row r="17" spans="2:11" x14ac:dyDescent="0.25">
      <c r="B17" s="8" t="s">
        <v>912</v>
      </c>
      <c r="C17" s="57" t="s">
        <v>913</v>
      </c>
      <c r="D17" s="54" t="s">
        <v>914</v>
      </c>
      <c r="E17" s="6" t="s">
        <v>443</v>
      </c>
      <c r="F17" s="19">
        <v>3500000</v>
      </c>
      <c r="G17" s="24">
        <v>56029.75</v>
      </c>
      <c r="H17" s="24">
        <v>2.76</v>
      </c>
      <c r="I17" s="31"/>
      <c r="J17" s="31"/>
      <c r="K17" s="35"/>
    </row>
    <row r="18" spans="2:11" x14ac:dyDescent="0.25">
      <c r="B18" s="8" t="s">
        <v>934</v>
      </c>
      <c r="C18" s="57" t="s">
        <v>935</v>
      </c>
      <c r="D18" s="54" t="s">
        <v>936</v>
      </c>
      <c r="E18" s="6" t="s">
        <v>108</v>
      </c>
      <c r="F18" s="19">
        <v>6000000</v>
      </c>
      <c r="G18" s="24">
        <v>52929</v>
      </c>
      <c r="H18" s="24">
        <v>2.61</v>
      </c>
      <c r="I18" s="31"/>
      <c r="J18" s="31"/>
      <c r="K18" s="35"/>
    </row>
    <row r="19" spans="2:11" x14ac:dyDescent="0.25">
      <c r="B19" s="8" t="s">
        <v>538</v>
      </c>
      <c r="C19" s="57" t="s">
        <v>539</v>
      </c>
      <c r="D19" s="54" t="s">
        <v>540</v>
      </c>
      <c r="E19" s="6" t="s">
        <v>300</v>
      </c>
      <c r="F19" s="19">
        <v>5500000</v>
      </c>
      <c r="G19" s="24">
        <v>51735.75</v>
      </c>
      <c r="H19" s="24">
        <v>2.5499999999999998</v>
      </c>
      <c r="I19" s="31"/>
      <c r="J19" s="31"/>
      <c r="K19" s="35"/>
    </row>
    <row r="20" spans="2:11" x14ac:dyDescent="0.25">
      <c r="B20" s="8" t="s">
        <v>1805</v>
      </c>
      <c r="C20" s="57" t="s">
        <v>1806</v>
      </c>
      <c r="D20" s="54" t="s">
        <v>1807</v>
      </c>
      <c r="E20" s="6" t="s">
        <v>155</v>
      </c>
      <c r="F20" s="19">
        <v>7000000</v>
      </c>
      <c r="G20" s="24">
        <v>43753.5</v>
      </c>
      <c r="H20" s="24">
        <v>2.15</v>
      </c>
      <c r="I20" s="31"/>
      <c r="J20" s="31"/>
      <c r="K20" s="35"/>
    </row>
    <row r="21" spans="2:11" x14ac:dyDescent="0.25">
      <c r="B21" s="8" t="s">
        <v>529</v>
      </c>
      <c r="C21" s="57" t="s">
        <v>530</v>
      </c>
      <c r="D21" s="54" t="s">
        <v>531</v>
      </c>
      <c r="E21" s="6" t="s">
        <v>78</v>
      </c>
      <c r="F21" s="19">
        <v>600000</v>
      </c>
      <c r="G21" s="24">
        <v>42693.3</v>
      </c>
      <c r="H21" s="24">
        <v>2.1</v>
      </c>
      <c r="I21" s="31"/>
      <c r="J21" s="31"/>
      <c r="K21" s="35"/>
    </row>
    <row r="22" spans="2:11" x14ac:dyDescent="0.25">
      <c r="B22" s="8" t="s">
        <v>152</v>
      </c>
      <c r="C22" s="57" t="s">
        <v>153</v>
      </c>
      <c r="D22" s="54" t="s">
        <v>154</v>
      </c>
      <c r="E22" s="6" t="s">
        <v>155</v>
      </c>
      <c r="F22" s="19">
        <v>7501000</v>
      </c>
      <c r="G22" s="24">
        <v>42249.38</v>
      </c>
      <c r="H22" s="24">
        <v>2.08</v>
      </c>
      <c r="I22" s="31"/>
      <c r="J22" s="31"/>
      <c r="K22" s="35"/>
    </row>
    <row r="23" spans="2:11" x14ac:dyDescent="0.25">
      <c r="B23" s="8" t="s">
        <v>1808</v>
      </c>
      <c r="C23" s="57" t="s">
        <v>1809</v>
      </c>
      <c r="D23" s="54" t="s">
        <v>1810</v>
      </c>
      <c r="E23" s="6" t="s">
        <v>108</v>
      </c>
      <c r="F23" s="19">
        <v>4332080</v>
      </c>
      <c r="G23" s="24">
        <v>40723.72</v>
      </c>
      <c r="H23" s="24">
        <v>2</v>
      </c>
      <c r="I23" s="31"/>
      <c r="J23" s="31"/>
      <c r="K23" s="35"/>
    </row>
    <row r="24" spans="2:11" x14ac:dyDescent="0.25">
      <c r="B24" s="8" t="s">
        <v>410</v>
      </c>
      <c r="C24" s="57" t="s">
        <v>411</v>
      </c>
      <c r="D24" s="54" t="s">
        <v>412</v>
      </c>
      <c r="E24" s="6" t="s">
        <v>104</v>
      </c>
      <c r="F24" s="19">
        <v>973568</v>
      </c>
      <c r="G24" s="24">
        <v>40681.03</v>
      </c>
      <c r="H24" s="24">
        <v>2</v>
      </c>
      <c r="I24" s="31"/>
      <c r="J24" s="31"/>
      <c r="K24" s="35"/>
    </row>
    <row r="25" spans="2:11" x14ac:dyDescent="0.25">
      <c r="B25" s="8" t="s">
        <v>75</v>
      </c>
      <c r="C25" s="57" t="s">
        <v>76</v>
      </c>
      <c r="D25" s="54" t="s">
        <v>77</v>
      </c>
      <c r="E25" s="6" t="s">
        <v>78</v>
      </c>
      <c r="F25" s="19">
        <v>2800000</v>
      </c>
      <c r="G25" s="24">
        <v>39858</v>
      </c>
      <c r="H25" s="24">
        <v>1.96</v>
      </c>
      <c r="I25" s="31"/>
      <c r="J25" s="31"/>
      <c r="K25" s="35"/>
    </row>
    <row r="26" spans="2:11" x14ac:dyDescent="0.25">
      <c r="B26" s="8" t="s">
        <v>294</v>
      </c>
      <c r="C26" s="57" t="s">
        <v>295</v>
      </c>
      <c r="D26" s="54" t="s">
        <v>296</v>
      </c>
      <c r="E26" s="6" t="s">
        <v>138</v>
      </c>
      <c r="F26" s="19">
        <v>2343540</v>
      </c>
      <c r="G26" s="24">
        <v>39145.32</v>
      </c>
      <c r="H26" s="24">
        <v>1.93</v>
      </c>
      <c r="I26" s="31"/>
      <c r="J26" s="31"/>
      <c r="K26" s="35"/>
    </row>
    <row r="27" spans="2:11" x14ac:dyDescent="0.25">
      <c r="B27" s="8" t="s">
        <v>282</v>
      </c>
      <c r="C27" s="57" t="s">
        <v>283</v>
      </c>
      <c r="D27" s="54" t="s">
        <v>284</v>
      </c>
      <c r="E27" s="6" t="s">
        <v>138</v>
      </c>
      <c r="F27" s="19">
        <v>900000</v>
      </c>
      <c r="G27" s="24">
        <v>38333.25</v>
      </c>
      <c r="H27" s="24">
        <v>1.89</v>
      </c>
      <c r="I27" s="31"/>
      <c r="J27" s="31"/>
      <c r="K27" s="35"/>
    </row>
    <row r="28" spans="2:11" x14ac:dyDescent="0.25">
      <c r="B28" s="8" t="s">
        <v>105</v>
      </c>
      <c r="C28" s="57" t="s">
        <v>106</v>
      </c>
      <c r="D28" s="54" t="s">
        <v>107</v>
      </c>
      <c r="E28" s="6" t="s">
        <v>108</v>
      </c>
      <c r="F28" s="19">
        <v>96000</v>
      </c>
      <c r="G28" s="24">
        <v>37535.379999999997</v>
      </c>
      <c r="H28" s="24">
        <v>1.85</v>
      </c>
      <c r="I28" s="31"/>
      <c r="J28" s="31"/>
      <c r="K28" s="35"/>
    </row>
    <row r="29" spans="2:11" x14ac:dyDescent="0.25">
      <c r="B29" s="8" t="s">
        <v>124</v>
      </c>
      <c r="C29" s="57" t="s">
        <v>125</v>
      </c>
      <c r="D29" s="54" t="s">
        <v>126</v>
      </c>
      <c r="E29" s="6" t="s">
        <v>127</v>
      </c>
      <c r="F29" s="19">
        <v>734362</v>
      </c>
      <c r="G29" s="24">
        <v>36050.199999999997</v>
      </c>
      <c r="H29" s="24">
        <v>1.77</v>
      </c>
      <c r="I29" s="31"/>
      <c r="J29" s="31"/>
      <c r="K29" s="35"/>
    </row>
    <row r="30" spans="2:11" x14ac:dyDescent="0.25">
      <c r="B30" s="8" t="s">
        <v>1811</v>
      </c>
      <c r="C30" s="57" t="s">
        <v>1812</v>
      </c>
      <c r="D30" s="54" t="s">
        <v>1813</v>
      </c>
      <c r="E30" s="6" t="s">
        <v>456</v>
      </c>
      <c r="F30" s="19">
        <v>1000000</v>
      </c>
      <c r="G30" s="24">
        <v>35883</v>
      </c>
      <c r="H30" s="24">
        <v>1.77</v>
      </c>
      <c r="I30" s="31"/>
      <c r="J30" s="31"/>
      <c r="K30" s="35"/>
    </row>
    <row r="31" spans="2:11" x14ac:dyDescent="0.25">
      <c r="B31" s="8" t="s">
        <v>135</v>
      </c>
      <c r="C31" s="57" t="s">
        <v>136</v>
      </c>
      <c r="D31" s="54" t="s">
        <v>137</v>
      </c>
      <c r="E31" s="6" t="s">
        <v>138</v>
      </c>
      <c r="F31" s="19">
        <v>5258000</v>
      </c>
      <c r="G31" s="24">
        <v>33703.78</v>
      </c>
      <c r="H31" s="24">
        <v>1.66</v>
      </c>
      <c r="I31" s="31"/>
      <c r="J31" s="31"/>
      <c r="K31" s="35"/>
    </row>
    <row r="32" spans="2:11" x14ac:dyDescent="0.25">
      <c r="B32" s="8" t="s">
        <v>480</v>
      </c>
      <c r="C32" s="57" t="s">
        <v>481</v>
      </c>
      <c r="D32" s="54" t="s">
        <v>482</v>
      </c>
      <c r="E32" s="6" t="s">
        <v>222</v>
      </c>
      <c r="F32" s="19">
        <v>200000</v>
      </c>
      <c r="G32" s="24">
        <v>33225.9</v>
      </c>
      <c r="H32" s="24">
        <v>1.64</v>
      </c>
      <c r="I32" s="31"/>
      <c r="J32" s="31"/>
      <c r="K32" s="35"/>
    </row>
    <row r="33" spans="2:11" x14ac:dyDescent="0.25">
      <c r="B33" s="8" t="s">
        <v>1814</v>
      </c>
      <c r="C33" s="57" t="s">
        <v>1815</v>
      </c>
      <c r="D33" s="54" t="s">
        <v>1816</v>
      </c>
      <c r="E33" s="6" t="s">
        <v>64</v>
      </c>
      <c r="F33" s="19">
        <v>713774</v>
      </c>
      <c r="G33" s="24">
        <v>31327.54</v>
      </c>
      <c r="H33" s="24">
        <v>1.54</v>
      </c>
      <c r="I33" s="31"/>
      <c r="J33" s="31"/>
      <c r="K33" s="35"/>
    </row>
    <row r="34" spans="2:11" x14ac:dyDescent="0.25">
      <c r="B34" s="8" t="s">
        <v>483</v>
      </c>
      <c r="C34" s="57" t="s">
        <v>484</v>
      </c>
      <c r="D34" s="54" t="s">
        <v>485</v>
      </c>
      <c r="E34" s="6" t="s">
        <v>320</v>
      </c>
      <c r="F34" s="19">
        <v>3266269</v>
      </c>
      <c r="G34" s="24">
        <v>30129.7</v>
      </c>
      <c r="H34" s="24">
        <v>1.48</v>
      </c>
      <c r="I34" s="31"/>
      <c r="J34" s="31"/>
      <c r="K34" s="35"/>
    </row>
    <row r="35" spans="2:11" x14ac:dyDescent="0.25">
      <c r="B35" s="8" t="s">
        <v>345</v>
      </c>
      <c r="C35" s="57" t="s">
        <v>346</v>
      </c>
      <c r="D35" s="54" t="s">
        <v>347</v>
      </c>
      <c r="E35" s="6" t="s">
        <v>134</v>
      </c>
      <c r="F35" s="19">
        <v>3249946</v>
      </c>
      <c r="G35" s="24">
        <v>29738.63</v>
      </c>
      <c r="H35" s="24">
        <v>1.46</v>
      </c>
      <c r="I35" s="31"/>
      <c r="J35" s="31"/>
      <c r="K35" s="35"/>
    </row>
    <row r="36" spans="2:11" x14ac:dyDescent="0.25">
      <c r="B36" s="8" t="s">
        <v>1817</v>
      </c>
      <c r="C36" s="57" t="s">
        <v>1818</v>
      </c>
      <c r="D36" s="54" t="s">
        <v>1819</v>
      </c>
      <c r="E36" s="6" t="s">
        <v>138</v>
      </c>
      <c r="F36" s="19">
        <v>1032838</v>
      </c>
      <c r="G36" s="24">
        <v>27660.95</v>
      </c>
      <c r="H36" s="24">
        <v>1.36</v>
      </c>
      <c r="I36" s="31"/>
      <c r="J36" s="31"/>
      <c r="K36" s="35"/>
    </row>
    <row r="37" spans="2:11" x14ac:dyDescent="0.25">
      <c r="B37" s="8" t="s">
        <v>232</v>
      </c>
      <c r="C37" s="57" t="s">
        <v>233</v>
      </c>
      <c r="D37" s="54" t="s">
        <v>234</v>
      </c>
      <c r="E37" s="6" t="s">
        <v>138</v>
      </c>
      <c r="F37" s="19">
        <v>2527778</v>
      </c>
      <c r="G37" s="24">
        <v>27604.6</v>
      </c>
      <c r="H37" s="24">
        <v>1.36</v>
      </c>
      <c r="I37" s="31"/>
      <c r="J37" s="31"/>
      <c r="K37" s="35"/>
    </row>
    <row r="38" spans="2:11" x14ac:dyDescent="0.25">
      <c r="B38" s="8" t="s">
        <v>1820</v>
      </c>
      <c r="C38" s="57" t="s">
        <v>697</v>
      </c>
      <c r="D38" s="54" t="s">
        <v>1821</v>
      </c>
      <c r="E38" s="6" t="s">
        <v>456</v>
      </c>
      <c r="F38" s="19">
        <v>850000</v>
      </c>
      <c r="G38" s="24">
        <v>27267.15</v>
      </c>
      <c r="H38" s="24">
        <v>1.34</v>
      </c>
      <c r="I38" s="31"/>
      <c r="J38" s="31"/>
      <c r="K38" s="35"/>
    </row>
    <row r="39" spans="2:11" x14ac:dyDescent="0.25">
      <c r="B39" s="8" t="s">
        <v>1822</v>
      </c>
      <c r="C39" s="57" t="s">
        <v>1823</v>
      </c>
      <c r="D39" s="54" t="s">
        <v>1824</v>
      </c>
      <c r="E39" s="6" t="s">
        <v>456</v>
      </c>
      <c r="F39" s="19">
        <v>1480514</v>
      </c>
      <c r="G39" s="24">
        <v>26142.18</v>
      </c>
      <c r="H39" s="24">
        <v>1.29</v>
      </c>
      <c r="I39" s="31"/>
      <c r="J39" s="31"/>
      <c r="K39" s="35"/>
    </row>
    <row r="40" spans="2:11" x14ac:dyDescent="0.25">
      <c r="B40" s="8" t="s">
        <v>900</v>
      </c>
      <c r="C40" s="57" t="s">
        <v>901</v>
      </c>
      <c r="D40" s="54" t="s">
        <v>902</v>
      </c>
      <c r="E40" s="6" t="s">
        <v>148</v>
      </c>
      <c r="F40" s="19">
        <v>365048</v>
      </c>
      <c r="G40" s="24">
        <v>24771.61</v>
      </c>
      <c r="H40" s="24">
        <v>1.22</v>
      </c>
      <c r="I40" s="31"/>
      <c r="J40" s="31"/>
      <c r="K40" s="35"/>
    </row>
    <row r="41" spans="2:11" x14ac:dyDescent="0.25">
      <c r="B41" s="8" t="s">
        <v>314</v>
      </c>
      <c r="C41" s="57" t="s">
        <v>315</v>
      </c>
      <c r="D41" s="54" t="s">
        <v>316</v>
      </c>
      <c r="E41" s="6" t="s">
        <v>138</v>
      </c>
      <c r="F41" s="19">
        <v>32820234</v>
      </c>
      <c r="G41" s="24">
        <v>24716.92</v>
      </c>
      <c r="H41" s="24">
        <v>1.22</v>
      </c>
      <c r="I41" s="31"/>
      <c r="J41" s="31"/>
      <c r="K41" s="35"/>
    </row>
    <row r="42" spans="2:11" x14ac:dyDescent="0.25">
      <c r="B42" s="8" t="s">
        <v>844</v>
      </c>
      <c r="C42" s="57" t="s">
        <v>845</v>
      </c>
      <c r="D42" s="54" t="s">
        <v>846</v>
      </c>
      <c r="E42" s="6" t="s">
        <v>300</v>
      </c>
      <c r="F42" s="19">
        <v>1899179</v>
      </c>
      <c r="G42" s="24">
        <v>24655.14</v>
      </c>
      <c r="H42" s="24">
        <v>1.21</v>
      </c>
      <c r="I42" s="31"/>
      <c r="J42" s="31"/>
      <c r="K42" s="35"/>
    </row>
    <row r="43" spans="2:11" x14ac:dyDescent="0.25">
      <c r="B43" s="8" t="s">
        <v>1825</v>
      </c>
      <c r="C43" s="57" t="s">
        <v>1826</v>
      </c>
      <c r="D43" s="54" t="s">
        <v>1827</v>
      </c>
      <c r="E43" s="6" t="s">
        <v>104</v>
      </c>
      <c r="F43" s="19">
        <v>351548</v>
      </c>
      <c r="G43" s="24">
        <v>22736.37</v>
      </c>
      <c r="H43" s="24">
        <v>1.1200000000000001</v>
      </c>
      <c r="I43" s="31"/>
      <c r="J43" s="31"/>
      <c r="K43" s="35"/>
    </row>
    <row r="44" spans="2:11" x14ac:dyDescent="0.25">
      <c r="B44" s="8" t="s">
        <v>444</v>
      </c>
      <c r="C44" s="57" t="s">
        <v>445</v>
      </c>
      <c r="D44" s="54" t="s">
        <v>446</v>
      </c>
      <c r="E44" s="6" t="s">
        <v>104</v>
      </c>
      <c r="F44" s="19">
        <v>824704</v>
      </c>
      <c r="G44" s="24">
        <v>22544.11</v>
      </c>
      <c r="H44" s="24">
        <v>1.1100000000000001</v>
      </c>
      <c r="I44" s="31"/>
      <c r="J44" s="31"/>
      <c r="K44" s="35"/>
    </row>
    <row r="45" spans="2:11" x14ac:dyDescent="0.25">
      <c r="B45" s="8" t="s">
        <v>167</v>
      </c>
      <c r="C45" s="57" t="s">
        <v>168</v>
      </c>
      <c r="D45" s="54" t="s">
        <v>169</v>
      </c>
      <c r="E45" s="6" t="s">
        <v>47</v>
      </c>
      <c r="F45" s="19">
        <v>400000</v>
      </c>
      <c r="G45" s="24">
        <v>21835.200000000001</v>
      </c>
      <c r="H45" s="24">
        <v>1.07</v>
      </c>
      <c r="I45" s="31"/>
      <c r="J45" s="31"/>
      <c r="K45" s="35"/>
    </row>
    <row r="46" spans="2:11" x14ac:dyDescent="0.25">
      <c r="B46" s="8" t="s">
        <v>922</v>
      </c>
      <c r="C46" s="57" t="s">
        <v>923</v>
      </c>
      <c r="D46" s="54" t="s">
        <v>924</v>
      </c>
      <c r="E46" s="6" t="s">
        <v>163</v>
      </c>
      <c r="F46" s="19">
        <v>12000000</v>
      </c>
      <c r="G46" s="24">
        <v>21664.799999999999</v>
      </c>
      <c r="H46" s="24">
        <v>1.07</v>
      </c>
      <c r="I46" s="31"/>
      <c r="J46" s="31"/>
      <c r="K46" s="35"/>
    </row>
    <row r="47" spans="2:11" x14ac:dyDescent="0.25">
      <c r="B47" s="8" t="s">
        <v>897</v>
      </c>
      <c r="C47" s="57" t="s">
        <v>898</v>
      </c>
      <c r="D47" s="54" t="s">
        <v>899</v>
      </c>
      <c r="E47" s="6" t="s">
        <v>43</v>
      </c>
      <c r="F47" s="19">
        <v>12082508</v>
      </c>
      <c r="G47" s="24">
        <v>21416.25</v>
      </c>
      <c r="H47" s="24">
        <v>1.05</v>
      </c>
      <c r="I47" s="31"/>
      <c r="J47" s="31"/>
      <c r="K47" s="35"/>
    </row>
    <row r="48" spans="2:11" x14ac:dyDescent="0.25">
      <c r="B48" s="8" t="s">
        <v>1828</v>
      </c>
      <c r="C48" s="57" t="s">
        <v>1829</v>
      </c>
      <c r="D48" s="54" t="s">
        <v>1830</v>
      </c>
      <c r="E48" s="6" t="s">
        <v>112</v>
      </c>
      <c r="F48" s="19">
        <v>806895</v>
      </c>
      <c r="G48" s="24">
        <v>21390.79</v>
      </c>
      <c r="H48" s="24">
        <v>1.05</v>
      </c>
      <c r="I48" s="31"/>
      <c r="J48" s="31"/>
      <c r="K48" s="35"/>
    </row>
    <row r="49" spans="2:11" x14ac:dyDescent="0.25">
      <c r="B49" s="8" t="s">
        <v>363</v>
      </c>
      <c r="C49" s="57" t="s">
        <v>364</v>
      </c>
      <c r="D49" s="54" t="s">
        <v>365</v>
      </c>
      <c r="E49" s="6" t="s">
        <v>112</v>
      </c>
      <c r="F49" s="19">
        <v>1000000</v>
      </c>
      <c r="G49" s="24">
        <v>21292</v>
      </c>
      <c r="H49" s="24">
        <v>1.05</v>
      </c>
      <c r="I49" s="31"/>
      <c r="J49" s="31"/>
      <c r="K49" s="35"/>
    </row>
    <row r="50" spans="2:11" x14ac:dyDescent="0.25">
      <c r="B50" s="8" t="s">
        <v>98</v>
      </c>
      <c r="C50" s="57" t="s">
        <v>99</v>
      </c>
      <c r="D50" s="54" t="s">
        <v>100</v>
      </c>
      <c r="E50" s="6" t="s">
        <v>74</v>
      </c>
      <c r="F50" s="19">
        <v>900000</v>
      </c>
      <c r="G50" s="24">
        <v>21283.65</v>
      </c>
      <c r="H50" s="24">
        <v>1.05</v>
      </c>
      <c r="I50" s="31"/>
      <c r="J50" s="31"/>
      <c r="K50" s="35"/>
    </row>
    <row r="51" spans="2:11" x14ac:dyDescent="0.25">
      <c r="B51" s="8" t="s">
        <v>333</v>
      </c>
      <c r="C51" s="57" t="s">
        <v>334</v>
      </c>
      <c r="D51" s="54" t="s">
        <v>335</v>
      </c>
      <c r="E51" s="6" t="s">
        <v>134</v>
      </c>
      <c r="F51" s="19">
        <v>2500000</v>
      </c>
      <c r="G51" s="24">
        <v>20682.5</v>
      </c>
      <c r="H51" s="24">
        <v>1.02</v>
      </c>
      <c r="I51" s="31"/>
      <c r="J51" s="31"/>
      <c r="K51" s="35"/>
    </row>
    <row r="52" spans="2:11" x14ac:dyDescent="0.25">
      <c r="B52" s="8" t="s">
        <v>160</v>
      </c>
      <c r="C52" s="57" t="s">
        <v>161</v>
      </c>
      <c r="D52" s="54" t="s">
        <v>162</v>
      </c>
      <c r="E52" s="6" t="s">
        <v>163</v>
      </c>
      <c r="F52" s="19">
        <v>500370</v>
      </c>
      <c r="G52" s="24">
        <v>19981.28</v>
      </c>
      <c r="H52" s="24">
        <v>0.98</v>
      </c>
      <c r="I52" s="31"/>
      <c r="J52" s="31"/>
      <c r="K52" s="35"/>
    </row>
    <row r="53" spans="2:11" x14ac:dyDescent="0.25">
      <c r="B53" s="8" t="s">
        <v>348</v>
      </c>
      <c r="C53" s="57" t="s">
        <v>349</v>
      </c>
      <c r="D53" s="54" t="s">
        <v>350</v>
      </c>
      <c r="E53" s="6" t="s">
        <v>272</v>
      </c>
      <c r="F53" s="19">
        <v>32717</v>
      </c>
      <c r="G53" s="24">
        <v>18554.2</v>
      </c>
      <c r="H53" s="24">
        <v>0.91</v>
      </c>
      <c r="I53" s="31"/>
      <c r="J53" s="31"/>
      <c r="K53" s="35"/>
    </row>
    <row r="54" spans="2:11" x14ac:dyDescent="0.25">
      <c r="B54" s="8" t="s">
        <v>235</v>
      </c>
      <c r="C54" s="57" t="s">
        <v>236</v>
      </c>
      <c r="D54" s="54" t="s">
        <v>237</v>
      </c>
      <c r="E54" s="6" t="s">
        <v>138</v>
      </c>
      <c r="F54" s="19">
        <v>117519</v>
      </c>
      <c r="G54" s="24">
        <v>18275.61</v>
      </c>
      <c r="H54" s="24">
        <v>0.9</v>
      </c>
      <c r="I54" s="31"/>
      <c r="J54" s="31"/>
      <c r="K54" s="35"/>
    </row>
    <row r="55" spans="2:11" x14ac:dyDescent="0.25">
      <c r="B55" s="8" t="s">
        <v>1831</v>
      </c>
      <c r="C55" s="57" t="s">
        <v>1832</v>
      </c>
      <c r="D55" s="54" t="s">
        <v>1833</v>
      </c>
      <c r="E55" s="6" t="s">
        <v>443</v>
      </c>
      <c r="F55" s="19">
        <v>400000</v>
      </c>
      <c r="G55" s="24">
        <v>15195</v>
      </c>
      <c r="H55" s="24">
        <v>0.75</v>
      </c>
      <c r="I55" s="31"/>
      <c r="J55" s="31"/>
      <c r="K55" s="35"/>
    </row>
    <row r="56" spans="2:11" x14ac:dyDescent="0.25">
      <c r="B56" s="8" t="s">
        <v>506</v>
      </c>
      <c r="C56" s="57" t="s">
        <v>507</v>
      </c>
      <c r="D56" s="54" t="s">
        <v>508</v>
      </c>
      <c r="E56" s="6" t="s">
        <v>86</v>
      </c>
      <c r="F56" s="19">
        <v>4474418</v>
      </c>
      <c r="G56" s="24">
        <v>15123.53</v>
      </c>
      <c r="H56" s="24">
        <v>0.74</v>
      </c>
      <c r="I56" s="31"/>
      <c r="J56" s="31"/>
      <c r="K56" s="35"/>
    </row>
    <row r="57" spans="2:11" x14ac:dyDescent="0.25">
      <c r="B57" s="8" t="s">
        <v>509</v>
      </c>
      <c r="C57" s="57" t="s">
        <v>510</v>
      </c>
      <c r="D57" s="54" t="s">
        <v>511</v>
      </c>
      <c r="E57" s="6" t="s">
        <v>163</v>
      </c>
      <c r="F57" s="19">
        <v>2334706</v>
      </c>
      <c r="G57" s="24">
        <v>15046.01</v>
      </c>
      <c r="H57" s="24">
        <v>0.74</v>
      </c>
      <c r="I57" s="31"/>
      <c r="J57" s="31"/>
      <c r="K57" s="35"/>
    </row>
    <row r="58" spans="2:11" x14ac:dyDescent="0.25">
      <c r="B58" s="8" t="s">
        <v>931</v>
      </c>
      <c r="C58" s="57" t="s">
        <v>932</v>
      </c>
      <c r="D58" s="54" t="s">
        <v>933</v>
      </c>
      <c r="E58" s="6" t="s">
        <v>64</v>
      </c>
      <c r="F58" s="19">
        <v>1728391</v>
      </c>
      <c r="G58" s="24">
        <v>14457.13</v>
      </c>
      <c r="H58" s="24">
        <v>0.71</v>
      </c>
      <c r="I58" s="31"/>
      <c r="J58" s="31"/>
      <c r="K58" s="35"/>
    </row>
    <row r="59" spans="2:11" x14ac:dyDescent="0.25">
      <c r="B59" s="8" t="s">
        <v>354</v>
      </c>
      <c r="C59" s="57" t="s">
        <v>355</v>
      </c>
      <c r="D59" s="54" t="s">
        <v>356</v>
      </c>
      <c r="E59" s="6" t="s">
        <v>134</v>
      </c>
      <c r="F59" s="19">
        <v>2817740</v>
      </c>
      <c r="G59" s="24">
        <v>14207.05</v>
      </c>
      <c r="H59" s="24">
        <v>0.7</v>
      </c>
      <c r="I59" s="31"/>
      <c r="J59" s="31"/>
      <c r="K59" s="35"/>
    </row>
    <row r="60" spans="2:11" x14ac:dyDescent="0.25">
      <c r="B60" s="8" t="s">
        <v>40</v>
      </c>
      <c r="C60" s="57" t="s">
        <v>41</v>
      </c>
      <c r="D60" s="54" t="s">
        <v>42</v>
      </c>
      <c r="E60" s="6" t="s">
        <v>43</v>
      </c>
      <c r="F60" s="19">
        <v>836244</v>
      </c>
      <c r="G60" s="24">
        <v>14080.68</v>
      </c>
      <c r="H60" s="24">
        <v>0.69</v>
      </c>
      <c r="I60" s="31"/>
      <c r="J60" s="31"/>
      <c r="K60" s="35"/>
    </row>
    <row r="61" spans="2:11" x14ac:dyDescent="0.25">
      <c r="B61" s="8" t="s">
        <v>266</v>
      </c>
      <c r="C61" s="57" t="s">
        <v>267</v>
      </c>
      <c r="D61" s="54" t="s">
        <v>268</v>
      </c>
      <c r="E61" s="6" t="s">
        <v>112</v>
      </c>
      <c r="F61" s="19">
        <v>280000</v>
      </c>
      <c r="G61" s="24">
        <v>13975.78</v>
      </c>
      <c r="H61" s="24">
        <v>0.69</v>
      </c>
      <c r="I61" s="31"/>
      <c r="J61" s="31"/>
      <c r="K61" s="35"/>
    </row>
    <row r="62" spans="2:11" x14ac:dyDescent="0.25">
      <c r="B62" s="8" t="s">
        <v>422</v>
      </c>
      <c r="C62" s="57" t="s">
        <v>423</v>
      </c>
      <c r="D62" s="54" t="s">
        <v>424</v>
      </c>
      <c r="E62" s="6" t="s">
        <v>78</v>
      </c>
      <c r="F62" s="19">
        <v>4530000</v>
      </c>
      <c r="G62" s="24">
        <v>13617.18</v>
      </c>
      <c r="H62" s="24">
        <v>0.67</v>
      </c>
      <c r="I62" s="31"/>
      <c r="J62" s="31"/>
      <c r="K62" s="35"/>
    </row>
    <row r="63" spans="2:11" x14ac:dyDescent="0.25">
      <c r="B63" s="8" t="s">
        <v>145</v>
      </c>
      <c r="C63" s="57" t="s">
        <v>146</v>
      </c>
      <c r="D63" s="54" t="s">
        <v>147</v>
      </c>
      <c r="E63" s="6" t="s">
        <v>148</v>
      </c>
      <c r="F63" s="19">
        <v>7000000</v>
      </c>
      <c r="G63" s="24">
        <v>12350.8</v>
      </c>
      <c r="H63" s="24">
        <v>0.61</v>
      </c>
      <c r="I63" s="31"/>
      <c r="J63" s="31"/>
      <c r="K63" s="35"/>
    </row>
    <row r="64" spans="2:11" x14ac:dyDescent="0.25">
      <c r="B64" s="8" t="s">
        <v>1020</v>
      </c>
      <c r="C64" s="57" t="s">
        <v>1021</v>
      </c>
      <c r="D64" s="54" t="s">
        <v>1022</v>
      </c>
      <c r="E64" s="6" t="s">
        <v>502</v>
      </c>
      <c r="F64" s="19">
        <v>2991121</v>
      </c>
      <c r="G64" s="24">
        <v>12212.75</v>
      </c>
      <c r="H64" s="24">
        <v>0.6</v>
      </c>
      <c r="I64" s="31"/>
      <c r="J64" s="31"/>
      <c r="K64" s="35"/>
    </row>
    <row r="65" spans="2:11" x14ac:dyDescent="0.25">
      <c r="B65" s="8" t="s">
        <v>874</v>
      </c>
      <c r="C65" s="57" t="s">
        <v>875</v>
      </c>
      <c r="D65" s="54" t="s">
        <v>876</v>
      </c>
      <c r="E65" s="6" t="s">
        <v>112</v>
      </c>
      <c r="F65" s="19">
        <v>2450194</v>
      </c>
      <c r="G65" s="24">
        <v>10402.299999999999</v>
      </c>
      <c r="H65" s="24">
        <v>0.51</v>
      </c>
      <c r="I65" s="31"/>
      <c r="J65" s="31"/>
      <c r="K65" s="35"/>
    </row>
    <row r="66" spans="2:11" x14ac:dyDescent="0.25">
      <c r="B66" s="8" t="s">
        <v>149</v>
      </c>
      <c r="C66" s="57" t="s">
        <v>150</v>
      </c>
      <c r="D66" s="54" t="s">
        <v>151</v>
      </c>
      <c r="E66" s="6" t="s">
        <v>134</v>
      </c>
      <c r="F66" s="19">
        <v>502925</v>
      </c>
      <c r="G66" s="24">
        <v>10050.200000000001</v>
      </c>
      <c r="H66" s="24">
        <v>0.49</v>
      </c>
      <c r="I66" s="31"/>
      <c r="J66" s="31"/>
      <c r="K66" s="35"/>
    </row>
    <row r="67" spans="2:11" x14ac:dyDescent="0.25">
      <c r="B67" s="8" t="s">
        <v>301</v>
      </c>
      <c r="C67" s="57" t="s">
        <v>302</v>
      </c>
      <c r="D67" s="54" t="s">
        <v>303</v>
      </c>
      <c r="E67" s="6" t="s">
        <v>64</v>
      </c>
      <c r="F67" s="19">
        <v>2700000</v>
      </c>
      <c r="G67" s="24">
        <v>9802.35</v>
      </c>
      <c r="H67" s="24">
        <v>0.48</v>
      </c>
      <c r="I67" s="31"/>
      <c r="J67" s="31"/>
      <c r="K67" s="35"/>
    </row>
    <row r="68" spans="2:11" x14ac:dyDescent="0.25">
      <c r="B68" s="8" t="s">
        <v>1834</v>
      </c>
      <c r="C68" s="57" t="s">
        <v>1835</v>
      </c>
      <c r="D68" s="54" t="s">
        <v>1836</v>
      </c>
      <c r="E68" s="6" t="s">
        <v>112</v>
      </c>
      <c r="F68" s="19">
        <v>206034</v>
      </c>
      <c r="G68" s="24">
        <v>9330.35</v>
      </c>
      <c r="H68" s="24">
        <v>0.46</v>
      </c>
      <c r="I68" s="31"/>
      <c r="J68" s="31"/>
      <c r="K68" s="35"/>
    </row>
    <row r="69" spans="2:11" x14ac:dyDescent="0.25">
      <c r="B69" s="8" t="s">
        <v>304</v>
      </c>
      <c r="C69" s="57" t="s">
        <v>305</v>
      </c>
      <c r="D69" s="54" t="s">
        <v>306</v>
      </c>
      <c r="E69" s="6" t="s">
        <v>173</v>
      </c>
      <c r="F69" s="19">
        <v>879586</v>
      </c>
      <c r="G69" s="24">
        <v>9024.5499999999993</v>
      </c>
      <c r="H69" s="24">
        <v>0.44</v>
      </c>
      <c r="I69" s="31"/>
      <c r="J69" s="31"/>
      <c r="K69" s="35"/>
    </row>
    <row r="70" spans="2:11" x14ac:dyDescent="0.25">
      <c r="B70" s="8" t="s">
        <v>1837</v>
      </c>
      <c r="C70" s="57" t="s">
        <v>1838</v>
      </c>
      <c r="D70" s="54" t="s">
        <v>1839</v>
      </c>
      <c r="E70" s="6" t="s">
        <v>112</v>
      </c>
      <c r="F70" s="19">
        <v>750551</v>
      </c>
      <c r="G70" s="24">
        <v>8757.7999999999993</v>
      </c>
      <c r="H70" s="24">
        <v>0.43</v>
      </c>
      <c r="I70" s="31"/>
      <c r="J70" s="31"/>
      <c r="K70" s="35"/>
    </row>
    <row r="71" spans="2:11" x14ac:dyDescent="0.25">
      <c r="B71" s="8" t="s">
        <v>250</v>
      </c>
      <c r="C71" s="57" t="s">
        <v>251</v>
      </c>
      <c r="D71" s="54" t="s">
        <v>252</v>
      </c>
      <c r="E71" s="6" t="s">
        <v>253</v>
      </c>
      <c r="F71" s="19">
        <v>2298169</v>
      </c>
      <c r="G71" s="24">
        <v>8625.0300000000007</v>
      </c>
      <c r="H71" s="24">
        <v>0.42</v>
      </c>
      <c r="I71" s="31"/>
      <c r="J71" s="31"/>
      <c r="K71" s="35"/>
    </row>
    <row r="72" spans="2:11" x14ac:dyDescent="0.25">
      <c r="B72" s="8" t="s">
        <v>1840</v>
      </c>
      <c r="C72" s="57" t="s">
        <v>1841</v>
      </c>
      <c r="D72" s="54" t="s">
        <v>1842</v>
      </c>
      <c r="E72" s="6" t="s">
        <v>43</v>
      </c>
      <c r="F72" s="19">
        <v>4735620</v>
      </c>
      <c r="G72" s="24">
        <v>7912.27</v>
      </c>
      <c r="H72" s="24">
        <v>0.39</v>
      </c>
      <c r="I72" s="31"/>
      <c r="J72" s="31"/>
      <c r="K72" s="35"/>
    </row>
    <row r="73" spans="2:11" x14ac:dyDescent="0.25">
      <c r="B73" s="8" t="s">
        <v>453</v>
      </c>
      <c r="C73" s="57" t="s">
        <v>454</v>
      </c>
      <c r="D73" s="54" t="s">
        <v>455</v>
      </c>
      <c r="E73" s="6" t="s">
        <v>456</v>
      </c>
      <c r="F73" s="19">
        <v>1320648</v>
      </c>
      <c r="G73" s="24">
        <v>7879.65</v>
      </c>
      <c r="H73" s="24">
        <v>0.39</v>
      </c>
      <c r="I73" s="31"/>
      <c r="J73" s="31"/>
      <c r="K73" s="35"/>
    </row>
    <row r="74" spans="2:11" x14ac:dyDescent="0.25">
      <c r="B74" s="8" t="s">
        <v>1843</v>
      </c>
      <c r="C74" s="57" t="s">
        <v>1844</v>
      </c>
      <c r="D74" s="54" t="s">
        <v>1845</v>
      </c>
      <c r="E74" s="6" t="s">
        <v>320</v>
      </c>
      <c r="F74" s="19">
        <v>648168</v>
      </c>
      <c r="G74" s="24">
        <v>7161.61</v>
      </c>
      <c r="H74" s="24">
        <v>0.35</v>
      </c>
      <c r="I74" s="31"/>
      <c r="J74" s="31"/>
      <c r="K74" s="35"/>
    </row>
    <row r="75" spans="2:11" x14ac:dyDescent="0.25">
      <c r="B75" s="8" t="s">
        <v>229</v>
      </c>
      <c r="C75" s="57" t="s">
        <v>230</v>
      </c>
      <c r="D75" s="54" t="s">
        <v>231</v>
      </c>
      <c r="E75" s="6" t="s">
        <v>57</v>
      </c>
      <c r="F75" s="19">
        <v>400000</v>
      </c>
      <c r="G75" s="24">
        <v>6960.2</v>
      </c>
      <c r="H75" s="24">
        <v>0.34</v>
      </c>
      <c r="I75" s="31"/>
      <c r="J75" s="31"/>
      <c r="K75" s="35"/>
    </row>
    <row r="76" spans="2:11" x14ac:dyDescent="0.25">
      <c r="B76" s="8" t="s">
        <v>470</v>
      </c>
      <c r="C76" s="57" t="s">
        <v>471</v>
      </c>
      <c r="D76" s="54" t="s">
        <v>472</v>
      </c>
      <c r="E76" s="6" t="s">
        <v>112</v>
      </c>
      <c r="F76" s="19">
        <v>100837</v>
      </c>
      <c r="G76" s="24">
        <v>6554.41</v>
      </c>
      <c r="H76" s="24">
        <v>0.32</v>
      </c>
      <c r="I76" s="31"/>
      <c r="J76" s="31"/>
      <c r="K76" s="35"/>
    </row>
    <row r="77" spans="2:11" x14ac:dyDescent="0.25">
      <c r="B77" s="8" t="s">
        <v>450</v>
      </c>
      <c r="C77" s="57" t="s">
        <v>451</v>
      </c>
      <c r="D77" s="54" t="s">
        <v>452</v>
      </c>
      <c r="E77" s="6" t="s">
        <v>64</v>
      </c>
      <c r="F77" s="19">
        <v>3600000</v>
      </c>
      <c r="G77" s="24">
        <v>6302.88</v>
      </c>
      <c r="H77" s="24">
        <v>0.31</v>
      </c>
      <c r="I77" s="31"/>
      <c r="J77" s="31"/>
      <c r="K77" s="35"/>
    </row>
    <row r="78" spans="2:11" x14ac:dyDescent="0.25">
      <c r="B78" s="8" t="s">
        <v>285</v>
      </c>
      <c r="C78" s="57" t="s">
        <v>286</v>
      </c>
      <c r="D78" s="54" t="s">
        <v>287</v>
      </c>
      <c r="E78" s="6" t="s">
        <v>47</v>
      </c>
      <c r="F78" s="19">
        <v>136064</v>
      </c>
      <c r="G78" s="24">
        <v>5771.09</v>
      </c>
      <c r="H78" s="24">
        <v>0.28000000000000003</v>
      </c>
      <c r="I78" s="31"/>
      <c r="J78" s="31"/>
      <c r="K78" s="35"/>
    </row>
    <row r="79" spans="2:11" x14ac:dyDescent="0.25">
      <c r="B79" s="8" t="s">
        <v>213</v>
      </c>
      <c r="C79" s="57" t="s">
        <v>214</v>
      </c>
      <c r="D79" s="54" t="s">
        <v>215</v>
      </c>
      <c r="E79" s="6" t="s">
        <v>90</v>
      </c>
      <c r="F79" s="19">
        <v>3000000</v>
      </c>
      <c r="G79" s="24">
        <v>5613.3</v>
      </c>
      <c r="H79" s="24">
        <v>0.28000000000000003</v>
      </c>
      <c r="I79" s="31"/>
      <c r="J79" s="31"/>
      <c r="K79" s="35"/>
    </row>
    <row r="80" spans="2:11" x14ac:dyDescent="0.25">
      <c r="B80" s="8" t="s">
        <v>473</v>
      </c>
      <c r="C80" s="57" t="s">
        <v>4739</v>
      </c>
      <c r="D80" s="54" t="s">
        <v>474</v>
      </c>
      <c r="E80" s="6" t="s">
        <v>112</v>
      </c>
      <c r="F80" s="19">
        <v>100837</v>
      </c>
      <c r="G80" s="24">
        <v>3804.23</v>
      </c>
      <c r="H80" s="24">
        <v>0.19</v>
      </c>
      <c r="I80" s="31"/>
      <c r="J80" s="31"/>
      <c r="K80" s="35" t="s">
        <v>4738</v>
      </c>
    </row>
    <row r="81" spans="2:11" x14ac:dyDescent="0.25">
      <c r="B81" s="8" t="s">
        <v>1846</v>
      </c>
      <c r="C81" s="57" t="s">
        <v>1847</v>
      </c>
      <c r="D81" s="54" t="s">
        <v>1848</v>
      </c>
      <c r="E81" s="6" t="s">
        <v>64</v>
      </c>
      <c r="F81" s="19">
        <v>17410</v>
      </c>
      <c r="G81" s="24">
        <v>152.12</v>
      </c>
      <c r="H81" s="24">
        <v>0.01</v>
      </c>
      <c r="I81" s="31"/>
      <c r="J81" s="31"/>
      <c r="K81" s="35"/>
    </row>
    <row r="82" spans="2:11" x14ac:dyDescent="0.25">
      <c r="B82" s="8" t="s">
        <v>372</v>
      </c>
      <c r="C82" s="57" t="s">
        <v>373</v>
      </c>
      <c r="D82" s="54" t="s">
        <v>374</v>
      </c>
      <c r="E82" s="6" t="s">
        <v>313</v>
      </c>
      <c r="F82" s="19">
        <v>2562406</v>
      </c>
      <c r="G82" s="61">
        <v>0</v>
      </c>
      <c r="H82" s="24" t="s">
        <v>4708</v>
      </c>
      <c r="I82" s="31"/>
      <c r="J82" s="31"/>
      <c r="K82" s="35" t="s">
        <v>4737</v>
      </c>
    </row>
    <row r="83" spans="2:11" x14ac:dyDescent="0.25">
      <c r="C83" s="58" t="s">
        <v>174</v>
      </c>
      <c r="D83" s="54"/>
      <c r="E83" s="6"/>
      <c r="F83" s="19"/>
      <c r="G83" s="25">
        <v>1918000.63</v>
      </c>
      <c r="H83" s="25">
        <v>94.38</v>
      </c>
      <c r="I83" s="31"/>
      <c r="J83" s="31"/>
      <c r="K83" s="35"/>
    </row>
    <row r="84" spans="2:11" x14ac:dyDescent="0.25">
      <c r="C84" s="57"/>
      <c r="D84" s="54"/>
      <c r="E84" s="6"/>
      <c r="F84" s="19"/>
      <c r="G84" s="24"/>
      <c r="H84" s="24"/>
      <c r="I84" s="31"/>
      <c r="J84" s="31"/>
      <c r="K84" s="35"/>
    </row>
    <row r="85" spans="2:11" x14ac:dyDescent="0.25">
      <c r="C85" s="58" t="s">
        <v>3</v>
      </c>
      <c r="D85" s="54"/>
      <c r="E85" s="6"/>
      <c r="F85" s="19"/>
      <c r="G85" s="24" t="s">
        <v>2</v>
      </c>
      <c r="H85" s="24" t="s">
        <v>2</v>
      </c>
      <c r="I85" s="31"/>
      <c r="J85" s="31"/>
      <c r="K85" s="35"/>
    </row>
    <row r="86" spans="2:11" x14ac:dyDescent="0.25">
      <c r="C86" s="57"/>
      <c r="D86" s="54"/>
      <c r="E86" s="6"/>
      <c r="F86" s="19"/>
      <c r="G86" s="24"/>
      <c r="H86" s="24"/>
      <c r="I86" s="31"/>
      <c r="J86" s="31"/>
      <c r="K86" s="35"/>
    </row>
    <row r="87" spans="2:11" x14ac:dyDescent="0.25">
      <c r="C87" s="58" t="s">
        <v>4</v>
      </c>
      <c r="D87" s="54"/>
      <c r="E87" s="6"/>
      <c r="F87" s="19"/>
      <c r="G87" s="24" t="s">
        <v>2</v>
      </c>
      <c r="H87" s="24" t="s">
        <v>2</v>
      </c>
      <c r="I87" s="31"/>
      <c r="J87" s="31"/>
      <c r="K87" s="35"/>
    </row>
    <row r="88" spans="2:11" x14ac:dyDescent="0.25">
      <c r="C88" s="57"/>
      <c r="D88" s="54"/>
      <c r="E88" s="6"/>
      <c r="F88" s="19"/>
      <c r="G88" s="24"/>
      <c r="H88" s="24"/>
      <c r="I88" s="31"/>
      <c r="J88" s="31"/>
      <c r="K88" s="35"/>
    </row>
    <row r="89" spans="2:11" x14ac:dyDescent="0.25">
      <c r="C89" s="58" t="s">
        <v>5</v>
      </c>
      <c r="D89" s="54"/>
      <c r="E89" s="6"/>
      <c r="F89" s="19"/>
      <c r="G89" s="24"/>
      <c r="H89" s="24"/>
      <c r="I89" s="31"/>
      <c r="J89" s="31"/>
      <c r="K89" s="35"/>
    </row>
    <row r="90" spans="2:11" x14ac:dyDescent="0.25">
      <c r="C90" s="57"/>
      <c r="D90" s="54"/>
      <c r="E90" s="6"/>
      <c r="F90" s="19"/>
      <c r="G90" s="24"/>
      <c r="H90" s="24"/>
      <c r="I90" s="31"/>
      <c r="J90" s="31"/>
      <c r="K90" s="35"/>
    </row>
    <row r="91" spans="2:11" x14ac:dyDescent="0.25">
      <c r="C91" s="58" t="s">
        <v>6</v>
      </c>
      <c r="D91" s="54"/>
      <c r="E91" s="6"/>
      <c r="F91" s="19"/>
      <c r="G91" s="24" t="s">
        <v>2</v>
      </c>
      <c r="H91" s="24" t="s">
        <v>2</v>
      </c>
      <c r="I91" s="31"/>
      <c r="J91" s="31"/>
      <c r="K91" s="35"/>
    </row>
    <row r="92" spans="2:11" x14ac:dyDescent="0.25">
      <c r="C92" s="57"/>
      <c r="D92" s="54"/>
      <c r="E92" s="6"/>
      <c r="F92" s="19"/>
      <c r="G92" s="24"/>
      <c r="H92" s="24"/>
      <c r="I92" s="31"/>
      <c r="J92" s="31"/>
      <c r="K92" s="35"/>
    </row>
    <row r="93" spans="2:11" x14ac:dyDescent="0.25">
      <c r="C93" s="58" t="s">
        <v>7</v>
      </c>
      <c r="D93" s="54"/>
      <c r="E93" s="6"/>
      <c r="F93" s="19"/>
      <c r="G93" s="24" t="s">
        <v>2</v>
      </c>
      <c r="H93" s="24" t="s">
        <v>2</v>
      </c>
      <c r="I93" s="31"/>
      <c r="J93" s="31"/>
      <c r="K93" s="35"/>
    </row>
    <row r="94" spans="2:11" x14ac:dyDescent="0.25">
      <c r="C94" s="57"/>
      <c r="D94" s="54"/>
      <c r="E94" s="6"/>
      <c r="F94" s="19"/>
      <c r="G94" s="24"/>
      <c r="H94" s="24"/>
      <c r="I94" s="31"/>
      <c r="J94" s="31"/>
      <c r="K94" s="35"/>
    </row>
    <row r="95" spans="2:11" x14ac:dyDescent="0.25">
      <c r="C95" s="58" t="s">
        <v>8</v>
      </c>
      <c r="D95" s="54"/>
      <c r="E95" s="6"/>
      <c r="F95" s="19"/>
      <c r="G95" s="24" t="s">
        <v>2</v>
      </c>
      <c r="H95" s="24" t="s">
        <v>2</v>
      </c>
      <c r="I95" s="31"/>
      <c r="J95" s="31"/>
      <c r="K95" s="35"/>
    </row>
    <row r="96" spans="2:11" x14ac:dyDescent="0.25">
      <c r="C96" s="57"/>
      <c r="D96" s="54"/>
      <c r="E96" s="6"/>
      <c r="F96" s="19"/>
      <c r="G96" s="24"/>
      <c r="H96" s="24"/>
      <c r="I96" s="31"/>
      <c r="J96" s="31"/>
      <c r="K96" s="35"/>
    </row>
    <row r="97" spans="1:11" x14ac:dyDescent="0.25">
      <c r="C97" s="58" t="s">
        <v>9</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10</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A101" s="10"/>
      <c r="B101" s="28"/>
      <c r="C101" s="58" t="s">
        <v>11</v>
      </c>
      <c r="D101" s="54"/>
      <c r="E101" s="6"/>
      <c r="F101" s="19"/>
      <c r="G101" s="24"/>
      <c r="H101" s="24"/>
      <c r="I101" s="31"/>
      <c r="J101" s="31"/>
      <c r="K101" s="35"/>
    </row>
    <row r="102" spans="1:11" x14ac:dyDescent="0.25">
      <c r="A102" s="28"/>
      <c r="B102" s="28"/>
      <c r="C102" s="58" t="s">
        <v>13</v>
      </c>
      <c r="D102" s="54"/>
      <c r="E102" s="6"/>
      <c r="F102" s="19"/>
      <c r="G102" s="24" t="s">
        <v>2</v>
      </c>
      <c r="H102" s="24" t="s">
        <v>2</v>
      </c>
      <c r="I102" s="31"/>
      <c r="J102" s="31"/>
      <c r="K102" s="35"/>
    </row>
    <row r="103" spans="1:11" x14ac:dyDescent="0.25">
      <c r="A103" s="28"/>
      <c r="B103" s="28"/>
      <c r="C103" s="58"/>
      <c r="D103" s="54"/>
      <c r="E103" s="6"/>
      <c r="F103" s="19"/>
      <c r="G103" s="24"/>
      <c r="H103" s="24"/>
      <c r="I103" s="31"/>
      <c r="J103" s="31"/>
      <c r="K103" s="35"/>
    </row>
    <row r="104" spans="1:11" x14ac:dyDescent="0.25">
      <c r="A104" s="28"/>
      <c r="B104" s="28"/>
      <c r="C104" s="58" t="s">
        <v>14</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C106" s="59" t="s">
        <v>15</v>
      </c>
      <c r="D106" s="54"/>
      <c r="E106" s="6"/>
      <c r="F106" s="19"/>
      <c r="G106" s="24"/>
      <c r="H106" s="24"/>
      <c r="I106" s="31"/>
      <c r="J106" s="31"/>
      <c r="K106" s="35"/>
    </row>
    <row r="107" spans="1:11" x14ac:dyDescent="0.25">
      <c r="B107" s="8" t="s">
        <v>1268</v>
      </c>
      <c r="C107" s="57" t="s">
        <v>1269</v>
      </c>
      <c r="D107" s="54" t="s">
        <v>1270</v>
      </c>
      <c r="E107" s="6" t="s">
        <v>658</v>
      </c>
      <c r="F107" s="19">
        <v>5000000</v>
      </c>
      <c r="G107" s="24">
        <v>4997.29</v>
      </c>
      <c r="H107" s="24">
        <v>0.25</v>
      </c>
      <c r="I107" s="31">
        <v>6.5979000000000001</v>
      </c>
      <c r="J107" s="31"/>
      <c r="K107" s="35"/>
    </row>
    <row r="108" spans="1:11" x14ac:dyDescent="0.25">
      <c r="C108" s="58" t="s">
        <v>174</v>
      </c>
      <c r="D108" s="54"/>
      <c r="E108" s="6"/>
      <c r="F108" s="19"/>
      <c r="G108" s="25">
        <v>4997.29</v>
      </c>
      <c r="H108" s="25">
        <v>0.25</v>
      </c>
      <c r="I108" s="31"/>
      <c r="J108" s="31"/>
      <c r="K108" s="35"/>
    </row>
    <row r="109" spans="1:11" x14ac:dyDescent="0.25">
      <c r="C109" s="57"/>
      <c r="D109" s="54"/>
      <c r="E109" s="6"/>
      <c r="F109" s="19"/>
      <c r="G109" s="24"/>
      <c r="H109" s="24"/>
      <c r="I109" s="31"/>
      <c r="J109" s="31"/>
      <c r="K109" s="35"/>
    </row>
    <row r="110" spans="1:11" x14ac:dyDescent="0.25">
      <c r="C110" s="58" t="s">
        <v>16</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C112" s="58" t="s">
        <v>17</v>
      </c>
      <c r="D112" s="54"/>
      <c r="E112" s="6"/>
      <c r="F112" s="19"/>
      <c r="G112" s="24" t="s">
        <v>2</v>
      </c>
      <c r="H112" s="24" t="s">
        <v>2</v>
      </c>
      <c r="I112" s="31"/>
      <c r="J112" s="31"/>
      <c r="K112" s="35"/>
    </row>
    <row r="113" spans="1:11" x14ac:dyDescent="0.25">
      <c r="C113" s="57"/>
      <c r="D113" s="54"/>
      <c r="E113" s="6"/>
      <c r="F113" s="19"/>
      <c r="G113" s="24"/>
      <c r="H113" s="24"/>
      <c r="I113" s="31"/>
      <c r="J113" s="31"/>
      <c r="K113" s="35"/>
    </row>
    <row r="114" spans="1:11" x14ac:dyDescent="0.25">
      <c r="A114" s="10"/>
      <c r="B114" s="28"/>
      <c r="C114" s="58" t="s">
        <v>18</v>
      </c>
      <c r="D114" s="54"/>
      <c r="E114" s="6"/>
      <c r="F114" s="19"/>
      <c r="G114" s="24"/>
      <c r="H114" s="24"/>
      <c r="I114" s="31"/>
      <c r="J114" s="31"/>
      <c r="K114" s="35"/>
    </row>
    <row r="115" spans="1:11" x14ac:dyDescent="0.25">
      <c r="A115" s="28"/>
      <c r="B115" s="28"/>
      <c r="C115" s="58" t="s">
        <v>19</v>
      </c>
      <c r="D115" s="54"/>
      <c r="E115" s="6"/>
      <c r="F115" s="19"/>
      <c r="G115" s="24" t="s">
        <v>2</v>
      </c>
      <c r="H115" s="24" t="s">
        <v>2</v>
      </c>
      <c r="I115" s="31"/>
      <c r="J115" s="31"/>
      <c r="K115" s="35"/>
    </row>
    <row r="116" spans="1:11" x14ac:dyDescent="0.25">
      <c r="A116" s="28"/>
      <c r="B116" s="28"/>
      <c r="C116" s="58"/>
      <c r="D116" s="54"/>
      <c r="E116" s="6"/>
      <c r="F116" s="19"/>
      <c r="G116" s="24"/>
      <c r="H116" s="24"/>
      <c r="I116" s="31"/>
      <c r="J116" s="31"/>
      <c r="K116" s="35"/>
    </row>
    <row r="117" spans="1:11" x14ac:dyDescent="0.25">
      <c r="A117" s="28"/>
      <c r="B117" s="28"/>
      <c r="C117" s="58" t="s">
        <v>20</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A119" s="28"/>
      <c r="B119" s="28"/>
      <c r="C119" s="58" t="s">
        <v>21</v>
      </c>
      <c r="D119" s="54"/>
      <c r="E119" s="6"/>
      <c r="F119" s="19"/>
      <c r="G119" s="24" t="s">
        <v>2</v>
      </c>
      <c r="H119" s="24" t="s">
        <v>2</v>
      </c>
      <c r="I119" s="31"/>
      <c r="J119" s="31"/>
      <c r="K119" s="35"/>
    </row>
    <row r="120" spans="1:11" x14ac:dyDescent="0.25">
      <c r="A120" s="28"/>
      <c r="B120" s="28"/>
      <c r="C120" s="58"/>
      <c r="D120" s="54"/>
      <c r="E120" s="6"/>
      <c r="F120" s="19"/>
      <c r="G120" s="24"/>
      <c r="H120" s="24"/>
      <c r="I120" s="31"/>
      <c r="J120" s="31"/>
      <c r="K120" s="35"/>
    </row>
    <row r="121" spans="1:11" x14ac:dyDescent="0.25">
      <c r="A121" s="28"/>
      <c r="B121" s="28"/>
      <c r="C121" s="58" t="s">
        <v>22</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A123" s="28"/>
      <c r="B123" s="28"/>
      <c r="C123" s="58" t="s">
        <v>23</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C125" s="59" t="s">
        <v>24</v>
      </c>
      <c r="D125" s="54"/>
      <c r="E125" s="6"/>
      <c r="F125" s="19"/>
      <c r="G125" s="24"/>
      <c r="H125" s="24"/>
      <c r="I125" s="31"/>
      <c r="J125" s="31"/>
      <c r="K125" s="35"/>
    </row>
    <row r="126" spans="1:11" x14ac:dyDescent="0.25">
      <c r="B126" s="8" t="s">
        <v>185</v>
      </c>
      <c r="C126" s="57" t="s">
        <v>186</v>
      </c>
      <c r="D126" s="54"/>
      <c r="E126" s="6"/>
      <c r="F126" s="19"/>
      <c r="G126" s="24">
        <v>108702.3</v>
      </c>
      <c r="H126" s="24">
        <v>5.35</v>
      </c>
      <c r="I126" s="31"/>
      <c r="J126" s="31"/>
      <c r="K126" s="35"/>
    </row>
    <row r="127" spans="1:11" x14ac:dyDescent="0.25">
      <c r="C127" s="58" t="s">
        <v>174</v>
      </c>
      <c r="D127" s="54"/>
      <c r="E127" s="6"/>
      <c r="F127" s="19"/>
      <c r="G127" s="25">
        <v>108702.3</v>
      </c>
      <c r="H127" s="25">
        <v>5.35</v>
      </c>
      <c r="I127" s="31"/>
      <c r="J127" s="31"/>
      <c r="K127" s="35"/>
    </row>
    <row r="128" spans="1:11" x14ac:dyDescent="0.25">
      <c r="C128" s="57"/>
      <c r="D128" s="54"/>
      <c r="E128" s="6"/>
      <c r="F128" s="19"/>
      <c r="G128" s="24"/>
      <c r="H128" s="24"/>
      <c r="I128" s="31"/>
      <c r="J128" s="31"/>
      <c r="K128" s="35"/>
    </row>
    <row r="129" spans="1:54" x14ac:dyDescent="0.25">
      <c r="A129" s="10"/>
      <c r="B129" s="28"/>
      <c r="C129" s="58" t="s">
        <v>25</v>
      </c>
      <c r="D129" s="54"/>
      <c r="E129" s="6"/>
      <c r="F129" s="19"/>
      <c r="G129" s="24"/>
      <c r="H129" s="24"/>
      <c r="I129" s="31"/>
      <c r="J129" s="31"/>
      <c r="K129" s="35"/>
    </row>
    <row r="130" spans="1:54" s="2" customFormat="1" ht="13.5" x14ac:dyDescent="0.25">
      <c r="A130" s="28"/>
      <c r="B130" s="28"/>
      <c r="C130" s="57" t="s">
        <v>4707</v>
      </c>
      <c r="D130" s="54"/>
      <c r="E130" s="6"/>
      <c r="F130" s="19"/>
      <c r="G130" s="24">
        <v>210</v>
      </c>
      <c r="H130" s="24">
        <v>0.01</v>
      </c>
      <c r="I130" s="31"/>
      <c r="J130" s="31"/>
      <c r="K130" s="35"/>
      <c r="L130" s="3"/>
      <c r="AI130" s="3"/>
      <c r="AV130" s="3"/>
      <c r="AX130" s="3"/>
      <c r="BB130" s="3"/>
    </row>
    <row r="131" spans="1:54" x14ac:dyDescent="0.25">
      <c r="B131" s="8"/>
      <c r="C131" s="57" t="s">
        <v>187</v>
      </c>
      <c r="D131" s="54"/>
      <c r="E131" s="6"/>
      <c r="F131" s="19"/>
      <c r="G131" s="24">
        <v>-329.04</v>
      </c>
      <c r="H131" s="24">
        <v>9.9999999999999985E-3</v>
      </c>
      <c r="I131" s="31"/>
      <c r="J131" s="31"/>
      <c r="K131" s="35"/>
    </row>
    <row r="132" spans="1:54" x14ac:dyDescent="0.25">
      <c r="C132" s="58" t="s">
        <v>174</v>
      </c>
      <c r="D132" s="54"/>
      <c r="E132" s="6"/>
      <c r="F132" s="19"/>
      <c r="G132" s="25">
        <v>-119.04</v>
      </c>
      <c r="H132" s="25">
        <v>1.9999999999999997E-2</v>
      </c>
      <c r="I132" s="31"/>
      <c r="J132" s="31"/>
      <c r="K132" s="35"/>
    </row>
    <row r="133" spans="1:54" x14ac:dyDescent="0.25">
      <c r="C133" s="57"/>
      <c r="D133" s="54"/>
      <c r="E133" s="6"/>
      <c r="F133" s="19"/>
      <c r="G133" s="24"/>
      <c r="H133" s="24"/>
      <c r="I133" s="31"/>
      <c r="J133" s="31"/>
      <c r="K133" s="35"/>
    </row>
    <row r="134" spans="1:54" x14ac:dyDescent="0.25">
      <c r="C134" s="60" t="s">
        <v>188</v>
      </c>
      <c r="D134" s="55"/>
      <c r="E134" s="5"/>
      <c r="F134" s="20"/>
      <c r="G134" s="26">
        <v>2031581.18</v>
      </c>
      <c r="H134" s="26">
        <v>99.999999999999986</v>
      </c>
      <c r="I134" s="32"/>
      <c r="J134" s="32"/>
      <c r="K134" s="36"/>
    </row>
    <row r="136" spans="1:54" s="50" customFormat="1" ht="15.75" x14ac:dyDescent="0.3">
      <c r="C136" s="50" t="s">
        <v>4516</v>
      </c>
      <c r="F136" s="51"/>
      <c r="G136" s="51"/>
      <c r="H136" s="51"/>
    </row>
    <row r="137" spans="1:54" s="42" customFormat="1" ht="27" x14ac:dyDescent="0.25">
      <c r="B137" s="43"/>
      <c r="C137" s="43" t="s">
        <v>4511</v>
      </c>
      <c r="D137" s="43" t="s">
        <v>4512</v>
      </c>
      <c r="E137" s="43" t="s">
        <v>4513</v>
      </c>
      <c r="F137" s="44" t="s">
        <v>34</v>
      </c>
      <c r="G137" s="45" t="s">
        <v>4514</v>
      </c>
      <c r="H137" s="44" t="s">
        <v>36</v>
      </c>
      <c r="I137" s="43" t="s">
        <v>39</v>
      </c>
    </row>
    <row r="138" spans="1:54" s="42" customFormat="1" ht="13.5" x14ac:dyDescent="0.25">
      <c r="B138" s="43"/>
      <c r="C138" s="43" t="s">
        <v>4519</v>
      </c>
      <c r="D138" s="43"/>
      <c r="E138" s="43"/>
      <c r="F138" s="44"/>
      <c r="G138" s="45"/>
      <c r="H138" s="44"/>
      <c r="I138" s="43"/>
    </row>
    <row r="139" spans="1:54" s="2" customFormat="1" ht="13.5" x14ac:dyDescent="0.25">
      <c r="B139" s="46">
        <v>2217521</v>
      </c>
      <c r="C139" s="46" t="s">
        <v>4627</v>
      </c>
      <c r="D139" s="46" t="s">
        <v>4509</v>
      </c>
      <c r="E139" s="46" t="s">
        <v>127</v>
      </c>
      <c r="F139" s="47">
        <v>61600</v>
      </c>
      <c r="G139" s="47">
        <v>3029.2107999999998</v>
      </c>
      <c r="H139" s="47">
        <v>0.15</v>
      </c>
      <c r="I139" s="46"/>
    </row>
    <row r="140" spans="1:54" s="1" customFormat="1" ht="13.5" x14ac:dyDescent="0.25">
      <c r="B140" s="48"/>
      <c r="C140" s="48" t="s">
        <v>4515</v>
      </c>
      <c r="D140" s="48"/>
      <c r="E140" s="48"/>
      <c r="F140" s="49"/>
      <c r="G140" s="49">
        <v>3029.2107999999998</v>
      </c>
      <c r="H140" s="49">
        <v>0.15</v>
      </c>
      <c r="I140" s="48"/>
    </row>
    <row r="142" spans="1:54" x14ac:dyDescent="0.25">
      <c r="C142" s="1" t="s">
        <v>189</v>
      </c>
    </row>
    <row r="143" spans="1:54" x14ac:dyDescent="0.25">
      <c r="C143" s="37" t="s">
        <v>190</v>
      </c>
      <c r="D143" s="37"/>
      <c r="E143" s="37"/>
      <c r="F143" s="37"/>
      <c r="G143" s="37"/>
      <c r="H143" s="37"/>
      <c r="I143" s="37"/>
      <c r="J143" s="37"/>
      <c r="K143" s="37"/>
    </row>
    <row r="144" spans="1:54" x14ac:dyDescent="0.25">
      <c r="C144" s="2" t="s">
        <v>191</v>
      </c>
    </row>
    <row r="145" spans="3:6" x14ac:dyDescent="0.25">
      <c r="C145" s="2" t="s">
        <v>192</v>
      </c>
    </row>
    <row r="146" spans="3:6" x14ac:dyDescent="0.25">
      <c r="C146" s="2" t="s">
        <v>193</v>
      </c>
    </row>
    <row r="147" spans="3:6" x14ac:dyDescent="0.25">
      <c r="C147" s="2" t="s">
        <v>194</v>
      </c>
    </row>
    <row r="149" spans="3:6" x14ac:dyDescent="0.25">
      <c r="C149" s="73" t="s">
        <v>4741</v>
      </c>
      <c r="E149" s="73" t="s">
        <v>4742</v>
      </c>
      <c r="F149" s="74"/>
    </row>
    <row r="150" spans="3:6" x14ac:dyDescent="0.25">
      <c r="E150" s="2" t="s">
        <v>4761</v>
      </c>
    </row>
  </sheetData>
  <hyperlinks>
    <hyperlink ref="J2" location="'Index'!A1" display="'Index'!A1" xr:uid="{5269B9AB-123F-47CE-B88A-325415F15B73}"/>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96702-B880-4676-AA8F-044386EAE441}">
  <sheetPr codeName="Sheet1"/>
  <dimension ref="A1:IV74"/>
  <sheetViews>
    <sheetView showGridLines="0" zoomScale="90" zoomScaleNormal="90" workbookViewId="0">
      <pane ySplit="6" topLeftCell="A6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1849</v>
      </c>
      <c r="J2" s="38" t="s">
        <v>4505</v>
      </c>
    </row>
    <row r="3" spans="1:54" ht="16.5" x14ac:dyDescent="0.3">
      <c r="C3" s="1" t="s">
        <v>28</v>
      </c>
      <c r="D3" s="21" t="s">
        <v>1850</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1851</v>
      </c>
      <c r="C24" s="57" t="s">
        <v>1852</v>
      </c>
      <c r="D24" s="54" t="s">
        <v>1853</v>
      </c>
      <c r="E24" s="6" t="s">
        <v>658</v>
      </c>
      <c r="F24" s="19">
        <v>65000000</v>
      </c>
      <c r="G24" s="24">
        <v>65801.259999999995</v>
      </c>
      <c r="H24" s="24">
        <v>40.270000000000003</v>
      </c>
      <c r="I24" s="31">
        <v>7.1894875000000003</v>
      </c>
      <c r="J24" s="31"/>
      <c r="K24" s="35"/>
    </row>
    <row r="25" spans="1:11" x14ac:dyDescent="0.25">
      <c r="B25" s="8" t="s">
        <v>655</v>
      </c>
      <c r="C25" s="57" t="s">
        <v>656</v>
      </c>
      <c r="D25" s="54" t="s">
        <v>657</v>
      </c>
      <c r="E25" s="6" t="s">
        <v>658</v>
      </c>
      <c r="F25" s="19">
        <v>54000000</v>
      </c>
      <c r="G25" s="24">
        <v>54458.14</v>
      </c>
      <c r="H25" s="24">
        <v>33.33</v>
      </c>
      <c r="I25" s="31">
        <v>7.1748922000000004</v>
      </c>
      <c r="J25" s="31"/>
      <c r="K25" s="35"/>
    </row>
    <row r="26" spans="1:11" x14ac:dyDescent="0.25">
      <c r="B26" s="8" t="s">
        <v>662</v>
      </c>
      <c r="C26" s="57" t="s">
        <v>663</v>
      </c>
      <c r="D26" s="54" t="s">
        <v>664</v>
      </c>
      <c r="E26" s="6" t="s">
        <v>658</v>
      </c>
      <c r="F26" s="19">
        <v>36500000</v>
      </c>
      <c r="G26" s="24">
        <v>36920.01</v>
      </c>
      <c r="H26" s="24">
        <v>22.59</v>
      </c>
      <c r="I26" s="31">
        <v>7.1670048</v>
      </c>
      <c r="J26" s="31"/>
      <c r="K26" s="35"/>
    </row>
    <row r="27" spans="1:11" x14ac:dyDescent="0.25">
      <c r="C27" s="58" t="s">
        <v>174</v>
      </c>
      <c r="D27" s="54"/>
      <c r="E27" s="6"/>
      <c r="F27" s="19"/>
      <c r="G27" s="25">
        <v>157179.41</v>
      </c>
      <c r="H27" s="25">
        <v>96.19</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11</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185</v>
      </c>
      <c r="C55" s="57" t="s">
        <v>186</v>
      </c>
      <c r="D55" s="54"/>
      <c r="E55" s="6"/>
      <c r="F55" s="19"/>
      <c r="G55" s="24">
        <v>1776.4</v>
      </c>
      <c r="H55" s="24">
        <v>1.0900000000000001</v>
      </c>
      <c r="I55" s="31"/>
      <c r="J55" s="31"/>
      <c r="K55" s="35"/>
    </row>
    <row r="56" spans="1:54" x14ac:dyDescent="0.25">
      <c r="C56" s="58" t="s">
        <v>174</v>
      </c>
      <c r="D56" s="54"/>
      <c r="E56" s="6"/>
      <c r="F56" s="19"/>
      <c r="G56" s="25">
        <v>1776.4</v>
      </c>
      <c r="H56" s="25">
        <v>1.0900000000000001</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4707</v>
      </c>
      <c r="D59" s="54"/>
      <c r="E59" s="6"/>
      <c r="F59" s="19"/>
      <c r="G59" s="24" t="s">
        <v>2</v>
      </c>
      <c r="H59" s="24" t="s">
        <v>2</v>
      </c>
      <c r="I59" s="31"/>
      <c r="J59" s="31"/>
      <c r="K59" s="35"/>
      <c r="L59" s="3"/>
      <c r="AI59" s="3"/>
      <c r="AV59" s="3"/>
      <c r="AX59" s="3"/>
      <c r="BB59" s="3"/>
    </row>
    <row r="60" spans="1:54" x14ac:dyDescent="0.25">
      <c r="B60" s="8"/>
      <c r="C60" s="57" t="s">
        <v>187</v>
      </c>
      <c r="D60" s="54"/>
      <c r="E60" s="6"/>
      <c r="F60" s="19"/>
      <c r="G60" s="24">
        <v>4456.66</v>
      </c>
      <c r="H60" s="24">
        <v>2.72</v>
      </c>
      <c r="I60" s="31"/>
      <c r="J60" s="31"/>
      <c r="K60" s="35"/>
    </row>
    <row r="61" spans="1:54" x14ac:dyDescent="0.25">
      <c r="C61" s="58" t="s">
        <v>174</v>
      </c>
      <c r="D61" s="54"/>
      <c r="E61" s="6"/>
      <c r="F61" s="19"/>
      <c r="G61" s="25">
        <v>4456.66</v>
      </c>
      <c r="H61" s="25">
        <v>2.72</v>
      </c>
      <c r="I61" s="31"/>
      <c r="J61" s="31"/>
      <c r="K61" s="35"/>
    </row>
    <row r="62" spans="1:54" x14ac:dyDescent="0.25">
      <c r="C62" s="57"/>
      <c r="D62" s="54"/>
      <c r="E62" s="6"/>
      <c r="F62" s="19"/>
      <c r="G62" s="24"/>
      <c r="H62" s="24"/>
      <c r="I62" s="31"/>
      <c r="J62" s="31"/>
      <c r="K62" s="35"/>
    </row>
    <row r="63" spans="1:54" x14ac:dyDescent="0.25">
      <c r="C63" s="60" t="s">
        <v>188</v>
      </c>
      <c r="D63" s="55"/>
      <c r="E63" s="5"/>
      <c r="F63" s="20"/>
      <c r="G63" s="26">
        <v>163412.47</v>
      </c>
      <c r="H63" s="26">
        <v>100</v>
      </c>
      <c r="I63" s="32"/>
      <c r="J63" s="32"/>
      <c r="K63" s="36"/>
    </row>
    <row r="66" spans="3:11" x14ac:dyDescent="0.25">
      <c r="C66" s="1" t="s">
        <v>189</v>
      </c>
    </row>
    <row r="67" spans="3:11" x14ac:dyDescent="0.25">
      <c r="C67" s="37" t="s">
        <v>190</v>
      </c>
      <c r="D67" s="37"/>
      <c r="E67" s="37"/>
      <c r="F67" s="37"/>
      <c r="G67" s="37"/>
      <c r="H67" s="37"/>
      <c r="I67" s="37"/>
      <c r="J67" s="37"/>
      <c r="K67" s="37"/>
    </row>
    <row r="68" spans="3:11" x14ac:dyDescent="0.25">
      <c r="C68" s="2" t="s">
        <v>191</v>
      </c>
    </row>
    <row r="69" spans="3:11" x14ac:dyDescent="0.25">
      <c r="C69" s="2" t="s">
        <v>192</v>
      </c>
    </row>
    <row r="70" spans="3:11" x14ac:dyDescent="0.25">
      <c r="C70" s="2" t="s">
        <v>193</v>
      </c>
    </row>
    <row r="71" spans="3:11" x14ac:dyDescent="0.25">
      <c r="C71" s="2" t="s">
        <v>194</v>
      </c>
    </row>
    <row r="73" spans="3:11" x14ac:dyDescent="0.25">
      <c r="C73" s="73" t="s">
        <v>4741</v>
      </c>
      <c r="E73" s="73" t="s">
        <v>4742</v>
      </c>
      <c r="F73" s="74"/>
    </row>
    <row r="74" spans="3:11" x14ac:dyDescent="0.25">
      <c r="E74" s="2" t="s">
        <v>4762</v>
      </c>
    </row>
  </sheetData>
  <hyperlinks>
    <hyperlink ref="J2" location="'Index'!A1" display="'Index'!A1" xr:uid="{3DA4C376-D843-4BF4-9148-9255CDFDB5DA}"/>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4215F-F028-410A-87D3-3C546888D2FD}">
  <sheetPr codeName="Sheet1"/>
  <dimension ref="A1:IV94"/>
  <sheetViews>
    <sheetView showGridLines="0" zoomScale="90" zoomScaleNormal="90" workbookViewId="0">
      <pane ySplit="6" topLeftCell="A8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1854</v>
      </c>
      <c r="J2" s="38" t="s">
        <v>4505</v>
      </c>
    </row>
    <row r="3" spans="1:54" ht="16.5" x14ac:dyDescent="0.3">
      <c r="C3" s="1" t="s">
        <v>28</v>
      </c>
      <c r="D3" s="21" t="s">
        <v>1855</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113</v>
      </c>
      <c r="C10" s="57" t="s">
        <v>114</v>
      </c>
      <c r="D10" s="54" t="s">
        <v>115</v>
      </c>
      <c r="E10" s="6" t="s">
        <v>116</v>
      </c>
      <c r="F10" s="19">
        <v>167366</v>
      </c>
      <c r="G10" s="24">
        <v>5239.8900000000003</v>
      </c>
      <c r="H10" s="24">
        <v>8.4499999999999993</v>
      </c>
      <c r="I10" s="31"/>
      <c r="J10" s="31"/>
      <c r="K10" s="35"/>
    </row>
    <row r="11" spans="1:54" x14ac:dyDescent="0.25">
      <c r="B11" s="8" t="s">
        <v>291</v>
      </c>
      <c r="C11" s="57" t="s">
        <v>292</v>
      </c>
      <c r="D11" s="54" t="s">
        <v>293</v>
      </c>
      <c r="E11" s="6" t="s">
        <v>195</v>
      </c>
      <c r="F11" s="19">
        <v>2776000</v>
      </c>
      <c r="G11" s="24">
        <v>4830.5200000000004</v>
      </c>
      <c r="H11" s="24">
        <v>7.79</v>
      </c>
      <c r="I11" s="31"/>
      <c r="J11" s="31"/>
      <c r="K11" s="35"/>
    </row>
    <row r="12" spans="1:54" x14ac:dyDescent="0.25">
      <c r="B12" s="8" t="s">
        <v>983</v>
      </c>
      <c r="C12" s="57" t="s">
        <v>984</v>
      </c>
      <c r="D12" s="54" t="s">
        <v>985</v>
      </c>
      <c r="E12" s="6" t="s">
        <v>123</v>
      </c>
      <c r="F12" s="19">
        <v>1253717</v>
      </c>
      <c r="G12" s="24">
        <v>4743.4399999999996</v>
      </c>
      <c r="H12" s="24">
        <v>7.65</v>
      </c>
      <c r="I12" s="31"/>
      <c r="J12" s="31"/>
      <c r="K12" s="35"/>
    </row>
    <row r="13" spans="1:54" x14ac:dyDescent="0.25">
      <c r="B13" s="8" t="s">
        <v>61</v>
      </c>
      <c r="C13" s="57" t="s">
        <v>62</v>
      </c>
      <c r="D13" s="54" t="s">
        <v>63</v>
      </c>
      <c r="E13" s="6" t="s">
        <v>64</v>
      </c>
      <c r="F13" s="19">
        <v>34000</v>
      </c>
      <c r="G13" s="24">
        <v>3967.09</v>
      </c>
      <c r="H13" s="24">
        <v>6.4</v>
      </c>
      <c r="I13" s="31"/>
      <c r="J13" s="31"/>
      <c r="K13" s="35"/>
    </row>
    <row r="14" spans="1:54" x14ac:dyDescent="0.25">
      <c r="B14" s="8" t="s">
        <v>394</v>
      </c>
      <c r="C14" s="57" t="s">
        <v>395</v>
      </c>
      <c r="D14" s="54" t="s">
        <v>396</v>
      </c>
      <c r="E14" s="6" t="s">
        <v>397</v>
      </c>
      <c r="F14" s="19">
        <v>1400000</v>
      </c>
      <c r="G14" s="24">
        <v>3838.8</v>
      </c>
      <c r="H14" s="24">
        <v>6.19</v>
      </c>
      <c r="I14" s="31"/>
      <c r="J14" s="31"/>
      <c r="K14" s="35"/>
    </row>
    <row r="15" spans="1:54" x14ac:dyDescent="0.25">
      <c r="B15" s="8" t="s">
        <v>1856</v>
      </c>
      <c r="C15" s="57" t="s">
        <v>1857</v>
      </c>
      <c r="D15" s="54" t="s">
        <v>1858</v>
      </c>
      <c r="E15" s="6" t="s">
        <v>397</v>
      </c>
      <c r="F15" s="19">
        <v>450000</v>
      </c>
      <c r="G15" s="24">
        <v>3253.73</v>
      </c>
      <c r="H15" s="24">
        <v>5.25</v>
      </c>
      <c r="I15" s="31"/>
      <c r="J15" s="31"/>
      <c r="K15" s="35"/>
    </row>
    <row r="16" spans="1:54" x14ac:dyDescent="0.25">
      <c r="B16" s="8" t="s">
        <v>989</v>
      </c>
      <c r="C16" s="57" t="s">
        <v>990</v>
      </c>
      <c r="D16" s="54" t="s">
        <v>991</v>
      </c>
      <c r="E16" s="6" t="s">
        <v>992</v>
      </c>
      <c r="F16" s="19">
        <v>650000</v>
      </c>
      <c r="G16" s="24">
        <v>3075.48</v>
      </c>
      <c r="H16" s="24">
        <v>4.96</v>
      </c>
      <c r="I16" s="31"/>
      <c r="J16" s="31"/>
      <c r="K16" s="35"/>
    </row>
    <row r="17" spans="2:11" x14ac:dyDescent="0.25">
      <c r="B17" s="8" t="s">
        <v>1859</v>
      </c>
      <c r="C17" s="57" t="s">
        <v>1860</v>
      </c>
      <c r="D17" s="54" t="s">
        <v>1861</v>
      </c>
      <c r="E17" s="6" t="s">
        <v>1862</v>
      </c>
      <c r="F17" s="19">
        <v>675000</v>
      </c>
      <c r="G17" s="24">
        <v>3064.5</v>
      </c>
      <c r="H17" s="24">
        <v>4.9400000000000004</v>
      </c>
      <c r="I17" s="31"/>
      <c r="J17" s="31"/>
      <c r="K17" s="35"/>
    </row>
    <row r="18" spans="2:11" x14ac:dyDescent="0.25">
      <c r="B18" s="8" t="s">
        <v>1863</v>
      </c>
      <c r="C18" s="57" t="s">
        <v>1864</v>
      </c>
      <c r="D18" s="54" t="s">
        <v>1865</v>
      </c>
      <c r="E18" s="6" t="s">
        <v>108</v>
      </c>
      <c r="F18" s="19">
        <v>760000</v>
      </c>
      <c r="G18" s="24">
        <v>2812.38</v>
      </c>
      <c r="H18" s="24">
        <v>4.54</v>
      </c>
      <c r="I18" s="31"/>
      <c r="J18" s="31"/>
      <c r="K18" s="35"/>
    </row>
    <row r="19" spans="2:11" x14ac:dyDescent="0.25">
      <c r="B19" s="8" t="s">
        <v>1866</v>
      </c>
      <c r="C19" s="57" t="s">
        <v>1867</v>
      </c>
      <c r="D19" s="54" t="s">
        <v>1868</v>
      </c>
      <c r="E19" s="6" t="s">
        <v>90</v>
      </c>
      <c r="F19" s="19">
        <v>813400</v>
      </c>
      <c r="G19" s="24">
        <v>2592.31</v>
      </c>
      <c r="H19" s="24">
        <v>4.18</v>
      </c>
      <c r="I19" s="31"/>
      <c r="J19" s="31"/>
      <c r="K19" s="35"/>
    </row>
    <row r="20" spans="2:11" x14ac:dyDescent="0.25">
      <c r="B20" s="8" t="s">
        <v>486</v>
      </c>
      <c r="C20" s="57" t="s">
        <v>487</v>
      </c>
      <c r="D20" s="54" t="s">
        <v>488</v>
      </c>
      <c r="E20" s="6" t="s">
        <v>489</v>
      </c>
      <c r="F20" s="19">
        <v>425000</v>
      </c>
      <c r="G20" s="24">
        <v>2511.96</v>
      </c>
      <c r="H20" s="24">
        <v>4.05</v>
      </c>
      <c r="I20" s="31"/>
      <c r="J20" s="31"/>
      <c r="K20" s="35"/>
    </row>
    <row r="21" spans="2:11" x14ac:dyDescent="0.25">
      <c r="B21" s="8" t="s">
        <v>1869</v>
      </c>
      <c r="C21" s="57" t="s">
        <v>1870</v>
      </c>
      <c r="D21" s="54" t="s">
        <v>1871</v>
      </c>
      <c r="E21" s="6" t="s">
        <v>64</v>
      </c>
      <c r="F21" s="19">
        <v>325000</v>
      </c>
      <c r="G21" s="24">
        <v>2178.31</v>
      </c>
      <c r="H21" s="24">
        <v>3.51</v>
      </c>
      <c r="I21" s="31"/>
      <c r="J21" s="31"/>
      <c r="K21" s="35"/>
    </row>
    <row r="22" spans="2:11" x14ac:dyDescent="0.25">
      <c r="B22" s="8" t="s">
        <v>351</v>
      </c>
      <c r="C22" s="57" t="s">
        <v>352</v>
      </c>
      <c r="D22" s="54" t="s">
        <v>353</v>
      </c>
      <c r="E22" s="6" t="s">
        <v>195</v>
      </c>
      <c r="F22" s="19">
        <v>252500</v>
      </c>
      <c r="G22" s="24">
        <v>2076.81</v>
      </c>
      <c r="H22" s="24">
        <v>3.35</v>
      </c>
      <c r="I22" s="31"/>
      <c r="J22" s="31"/>
      <c r="K22" s="35"/>
    </row>
    <row r="23" spans="2:11" x14ac:dyDescent="0.25">
      <c r="B23" s="8" t="s">
        <v>460</v>
      </c>
      <c r="C23" s="57" t="s">
        <v>461</v>
      </c>
      <c r="D23" s="54" t="s">
        <v>462</v>
      </c>
      <c r="E23" s="6" t="s">
        <v>163</v>
      </c>
      <c r="F23" s="19">
        <v>52163</v>
      </c>
      <c r="G23" s="24">
        <v>2046.82</v>
      </c>
      <c r="H23" s="24">
        <v>3.3</v>
      </c>
      <c r="I23" s="31"/>
      <c r="J23" s="31"/>
      <c r="K23" s="35"/>
    </row>
    <row r="24" spans="2:11" x14ac:dyDescent="0.25">
      <c r="B24" s="8" t="s">
        <v>1872</v>
      </c>
      <c r="C24" s="57" t="s">
        <v>1873</v>
      </c>
      <c r="D24" s="54" t="s">
        <v>1874</v>
      </c>
      <c r="E24" s="6" t="s">
        <v>104</v>
      </c>
      <c r="F24" s="19">
        <v>300000</v>
      </c>
      <c r="G24" s="24">
        <v>2008.2</v>
      </c>
      <c r="H24" s="24">
        <v>3.24</v>
      </c>
      <c r="I24" s="31"/>
      <c r="J24" s="31"/>
      <c r="K24" s="35"/>
    </row>
    <row r="25" spans="2:11" x14ac:dyDescent="0.25">
      <c r="B25" s="8" t="s">
        <v>1875</v>
      </c>
      <c r="C25" s="57" t="s">
        <v>1876</v>
      </c>
      <c r="D25" s="54" t="s">
        <v>1877</v>
      </c>
      <c r="E25" s="6" t="s">
        <v>116</v>
      </c>
      <c r="F25" s="19">
        <v>600000</v>
      </c>
      <c r="G25" s="24">
        <v>1992.6</v>
      </c>
      <c r="H25" s="24">
        <v>3.21</v>
      </c>
      <c r="I25" s="31"/>
      <c r="J25" s="31"/>
      <c r="K25" s="35"/>
    </row>
    <row r="26" spans="2:11" x14ac:dyDescent="0.25">
      <c r="B26" s="8" t="s">
        <v>996</v>
      </c>
      <c r="C26" s="57" t="s">
        <v>997</v>
      </c>
      <c r="D26" s="54" t="s">
        <v>998</v>
      </c>
      <c r="E26" s="6" t="s">
        <v>195</v>
      </c>
      <c r="F26" s="19">
        <v>200000</v>
      </c>
      <c r="G26" s="24">
        <v>1863</v>
      </c>
      <c r="H26" s="24">
        <v>3</v>
      </c>
      <c r="I26" s="31"/>
      <c r="J26" s="31"/>
      <c r="K26" s="35"/>
    </row>
    <row r="27" spans="2:11" x14ac:dyDescent="0.25">
      <c r="B27" s="8" t="s">
        <v>937</v>
      </c>
      <c r="C27" s="57" t="s">
        <v>938</v>
      </c>
      <c r="D27" s="54" t="s">
        <v>939</v>
      </c>
      <c r="E27" s="6" t="s">
        <v>195</v>
      </c>
      <c r="F27" s="19">
        <v>1150000</v>
      </c>
      <c r="G27" s="24">
        <v>1709.48</v>
      </c>
      <c r="H27" s="24">
        <v>2.76</v>
      </c>
      <c r="I27" s="31"/>
      <c r="J27" s="31"/>
      <c r="K27" s="35"/>
    </row>
    <row r="28" spans="2:11" x14ac:dyDescent="0.25">
      <c r="B28" s="8" t="s">
        <v>903</v>
      </c>
      <c r="C28" s="57" t="s">
        <v>904</v>
      </c>
      <c r="D28" s="54" t="s">
        <v>905</v>
      </c>
      <c r="E28" s="6" t="s">
        <v>116</v>
      </c>
      <c r="F28" s="19">
        <v>1000000</v>
      </c>
      <c r="G28" s="24">
        <v>1656.3</v>
      </c>
      <c r="H28" s="24">
        <v>2.67</v>
      </c>
      <c r="I28" s="31"/>
      <c r="J28" s="31"/>
      <c r="K28" s="35"/>
    </row>
    <row r="29" spans="2:11" x14ac:dyDescent="0.25">
      <c r="B29" s="8" t="s">
        <v>317</v>
      </c>
      <c r="C29" s="57" t="s">
        <v>318</v>
      </c>
      <c r="D29" s="54" t="s">
        <v>319</v>
      </c>
      <c r="E29" s="6" t="s">
        <v>320</v>
      </c>
      <c r="F29" s="19">
        <v>72080</v>
      </c>
      <c r="G29" s="24">
        <v>1144.8499999999999</v>
      </c>
      <c r="H29" s="24">
        <v>1.85</v>
      </c>
      <c r="I29" s="31"/>
      <c r="J29" s="31"/>
      <c r="K29" s="35"/>
    </row>
    <row r="30" spans="2:11" x14ac:dyDescent="0.25">
      <c r="B30" s="8" t="s">
        <v>1878</v>
      </c>
      <c r="C30" s="57" t="s">
        <v>1879</v>
      </c>
      <c r="D30" s="54" t="s">
        <v>1880</v>
      </c>
      <c r="E30" s="6" t="s">
        <v>64</v>
      </c>
      <c r="F30" s="19">
        <v>366286</v>
      </c>
      <c r="G30" s="24">
        <v>918.21</v>
      </c>
      <c r="H30" s="24">
        <v>1.48</v>
      </c>
      <c r="I30" s="31"/>
      <c r="J30" s="31"/>
      <c r="K30" s="35"/>
    </row>
    <row r="31" spans="2:11" x14ac:dyDescent="0.25">
      <c r="B31" s="8" t="s">
        <v>213</v>
      </c>
      <c r="C31" s="57" t="s">
        <v>214</v>
      </c>
      <c r="D31" s="54" t="s">
        <v>215</v>
      </c>
      <c r="E31" s="6" t="s">
        <v>90</v>
      </c>
      <c r="F31" s="19">
        <v>250000</v>
      </c>
      <c r="G31" s="24">
        <v>467.78</v>
      </c>
      <c r="H31" s="24">
        <v>0.75</v>
      </c>
      <c r="I31" s="31"/>
      <c r="J31" s="31"/>
      <c r="K31" s="35"/>
    </row>
    <row r="32" spans="2:11" x14ac:dyDescent="0.25">
      <c r="B32" s="8" t="s">
        <v>483</v>
      </c>
      <c r="C32" s="57" t="s">
        <v>484</v>
      </c>
      <c r="D32" s="54" t="s">
        <v>485</v>
      </c>
      <c r="E32" s="6" t="s">
        <v>320</v>
      </c>
      <c r="F32" s="19">
        <v>6646</v>
      </c>
      <c r="G32" s="24">
        <v>61.31</v>
      </c>
      <c r="H32" s="24">
        <v>0.1</v>
      </c>
      <c r="I32" s="31"/>
      <c r="J32" s="31"/>
      <c r="K32" s="35"/>
    </row>
    <row r="33" spans="3:11" x14ac:dyDescent="0.25">
      <c r="C33" s="58" t="s">
        <v>174</v>
      </c>
      <c r="D33" s="54"/>
      <c r="E33" s="6"/>
      <c r="F33" s="19"/>
      <c r="G33" s="25">
        <v>58053.77</v>
      </c>
      <c r="H33" s="25">
        <v>93.62</v>
      </c>
      <c r="I33" s="31"/>
      <c r="J33" s="31"/>
      <c r="K33" s="35"/>
    </row>
    <row r="34" spans="3:11" x14ac:dyDescent="0.25">
      <c r="C34" s="57"/>
      <c r="D34" s="54"/>
      <c r="E34" s="6"/>
      <c r="F34" s="19"/>
      <c r="G34" s="24"/>
      <c r="H34" s="24"/>
      <c r="I34" s="31"/>
      <c r="J34" s="31"/>
      <c r="K34" s="35"/>
    </row>
    <row r="35" spans="3:11" x14ac:dyDescent="0.25">
      <c r="C35" s="58" t="s">
        <v>3</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4</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5</v>
      </c>
      <c r="D39" s="54"/>
      <c r="E39" s="6"/>
      <c r="F39" s="19"/>
      <c r="G39" s="24"/>
      <c r="H39" s="24"/>
      <c r="I39" s="31"/>
      <c r="J39" s="31"/>
      <c r="K39" s="35"/>
    </row>
    <row r="40" spans="3:11" x14ac:dyDescent="0.25">
      <c r="C40" s="57"/>
      <c r="D40" s="54"/>
      <c r="E40" s="6"/>
      <c r="F40" s="19"/>
      <c r="G40" s="24"/>
      <c r="H40" s="24"/>
      <c r="I40" s="31"/>
      <c r="J40" s="31"/>
      <c r="K40" s="35"/>
    </row>
    <row r="41" spans="3:11" x14ac:dyDescent="0.25">
      <c r="C41" s="58" t="s">
        <v>6</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7</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8</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9</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23</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24</v>
      </c>
      <c r="D74" s="54"/>
      <c r="E74" s="6"/>
      <c r="F74" s="19"/>
      <c r="G74" s="24"/>
      <c r="H74" s="24"/>
      <c r="I74" s="31"/>
      <c r="J74" s="31"/>
      <c r="K74" s="35"/>
    </row>
    <row r="75" spans="1:54" x14ac:dyDescent="0.25">
      <c r="B75" s="8" t="s">
        <v>185</v>
      </c>
      <c r="C75" s="57" t="s">
        <v>186</v>
      </c>
      <c r="D75" s="54"/>
      <c r="E75" s="6"/>
      <c r="F75" s="19"/>
      <c r="G75" s="24">
        <v>4510.7</v>
      </c>
      <c r="H75" s="24">
        <v>7.28</v>
      </c>
      <c r="I75" s="31"/>
      <c r="J75" s="31"/>
      <c r="K75" s="35"/>
    </row>
    <row r="76" spans="1:54" x14ac:dyDescent="0.25">
      <c r="C76" s="58" t="s">
        <v>174</v>
      </c>
      <c r="D76" s="54"/>
      <c r="E76" s="6"/>
      <c r="F76" s="19"/>
      <c r="G76" s="25">
        <v>4510.7</v>
      </c>
      <c r="H76" s="25">
        <v>7.28</v>
      </c>
      <c r="I76" s="31"/>
      <c r="J76" s="31"/>
      <c r="K76" s="35"/>
    </row>
    <row r="77" spans="1:54" x14ac:dyDescent="0.25">
      <c r="C77" s="57"/>
      <c r="D77" s="54"/>
      <c r="E77" s="6"/>
      <c r="F77" s="19"/>
      <c r="G77" s="24"/>
      <c r="H77" s="24"/>
      <c r="I77" s="31"/>
      <c r="J77" s="31"/>
      <c r="K77" s="35"/>
    </row>
    <row r="78" spans="1:54" x14ac:dyDescent="0.25">
      <c r="A78" s="10"/>
      <c r="B78" s="28"/>
      <c r="C78" s="58" t="s">
        <v>25</v>
      </c>
      <c r="D78" s="54"/>
      <c r="E78" s="6"/>
      <c r="F78" s="19"/>
      <c r="G78" s="24"/>
      <c r="H78" s="24"/>
      <c r="I78" s="31"/>
      <c r="J78" s="31"/>
      <c r="K78" s="35"/>
    </row>
    <row r="79" spans="1:54" s="2" customFormat="1" ht="13.5" x14ac:dyDescent="0.25">
      <c r="A79" s="28"/>
      <c r="B79" s="28"/>
      <c r="C79" s="57" t="s">
        <v>4707</v>
      </c>
      <c r="D79" s="54"/>
      <c r="E79" s="6"/>
      <c r="F79" s="19"/>
      <c r="G79" s="24" t="s">
        <v>2</v>
      </c>
      <c r="H79" s="24" t="s">
        <v>2</v>
      </c>
      <c r="I79" s="31"/>
      <c r="J79" s="31"/>
      <c r="K79" s="35"/>
      <c r="L79" s="3"/>
      <c r="AI79" s="3"/>
      <c r="AV79" s="3"/>
      <c r="AX79" s="3"/>
      <c r="BB79" s="3"/>
    </row>
    <row r="80" spans="1:54" x14ac:dyDescent="0.25">
      <c r="B80" s="8"/>
      <c r="C80" s="57" t="s">
        <v>187</v>
      </c>
      <c r="D80" s="54"/>
      <c r="E80" s="6"/>
      <c r="F80" s="19"/>
      <c r="G80" s="24">
        <v>-567.44000000000005</v>
      </c>
      <c r="H80" s="24">
        <v>-0.9</v>
      </c>
      <c r="I80" s="31"/>
      <c r="J80" s="31"/>
      <c r="K80" s="35"/>
    </row>
    <row r="81" spans="3:11" x14ac:dyDescent="0.25">
      <c r="C81" s="58" t="s">
        <v>174</v>
      </c>
      <c r="D81" s="54"/>
      <c r="E81" s="6"/>
      <c r="F81" s="19"/>
      <c r="G81" s="25">
        <v>-567.44000000000005</v>
      </c>
      <c r="H81" s="25">
        <v>-0.9</v>
      </c>
      <c r="I81" s="31"/>
      <c r="J81" s="31"/>
      <c r="K81" s="35"/>
    </row>
    <row r="82" spans="3:11" x14ac:dyDescent="0.25">
      <c r="C82" s="57"/>
      <c r="D82" s="54"/>
      <c r="E82" s="6"/>
      <c r="F82" s="19"/>
      <c r="G82" s="24"/>
      <c r="H82" s="24"/>
      <c r="I82" s="31"/>
      <c r="J82" s="31"/>
      <c r="K82" s="35"/>
    </row>
    <row r="83" spans="3:11" x14ac:dyDescent="0.25">
      <c r="C83" s="60" t="s">
        <v>188</v>
      </c>
      <c r="D83" s="55"/>
      <c r="E83" s="5"/>
      <c r="F83" s="20"/>
      <c r="G83" s="26">
        <v>61997.03</v>
      </c>
      <c r="H83" s="26">
        <v>100</v>
      </c>
      <c r="I83" s="32"/>
      <c r="J83" s="32"/>
      <c r="K83" s="36"/>
    </row>
    <row r="86" spans="3:11" x14ac:dyDescent="0.25">
      <c r="C86" s="1" t="s">
        <v>189</v>
      </c>
    </row>
    <row r="87" spans="3:11" x14ac:dyDescent="0.25">
      <c r="C87" s="37" t="s">
        <v>190</v>
      </c>
      <c r="D87" s="37"/>
      <c r="E87" s="37"/>
      <c r="F87" s="37"/>
      <c r="G87" s="37"/>
      <c r="H87" s="37"/>
      <c r="I87" s="37"/>
      <c r="J87" s="37"/>
      <c r="K87" s="37"/>
    </row>
    <row r="88" spans="3:11" x14ac:dyDescent="0.25">
      <c r="C88" s="2" t="s">
        <v>191</v>
      </c>
    </row>
    <row r="89" spans="3:11" x14ac:dyDescent="0.25">
      <c r="C89" s="2" t="s">
        <v>192</v>
      </c>
    </row>
    <row r="90" spans="3:11" x14ac:dyDescent="0.25">
      <c r="C90" s="2" t="s">
        <v>193</v>
      </c>
    </row>
    <row r="91" spans="3:11" x14ac:dyDescent="0.25">
      <c r="C91" s="2" t="s">
        <v>194</v>
      </c>
    </row>
    <row r="93" spans="3:11" x14ac:dyDescent="0.25">
      <c r="C93" s="73" t="s">
        <v>4741</v>
      </c>
      <c r="E93" s="73" t="s">
        <v>4742</v>
      </c>
      <c r="F93" s="74"/>
    </row>
    <row r="94" spans="3:11" x14ac:dyDescent="0.25">
      <c r="E94" s="2" t="s">
        <v>4763</v>
      </c>
    </row>
  </sheetData>
  <hyperlinks>
    <hyperlink ref="J2" location="'Index'!A1" display="'Index'!A1" xr:uid="{CCD6F80A-5F67-4AC5-90D5-3BABF2695F4E}"/>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9C7E8-9FAC-4048-B368-43058DE360CC}">
  <sheetPr codeName="Sheet1"/>
  <dimension ref="A1:IV82"/>
  <sheetViews>
    <sheetView showGridLines="0" zoomScale="90" zoomScaleNormal="90" workbookViewId="0">
      <pane ySplit="6" topLeftCell="A7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1881</v>
      </c>
      <c r="J2" s="38" t="s">
        <v>4505</v>
      </c>
    </row>
    <row r="3" spans="1:54" ht="16.5" x14ac:dyDescent="0.3">
      <c r="C3" s="1" t="s">
        <v>28</v>
      </c>
      <c r="D3" s="21" t="s">
        <v>1882</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668</v>
      </c>
      <c r="C24" s="57" t="s">
        <v>669</v>
      </c>
      <c r="D24" s="54" t="s">
        <v>670</v>
      </c>
      <c r="E24" s="6" t="s">
        <v>658</v>
      </c>
      <c r="F24" s="19">
        <v>406188100</v>
      </c>
      <c r="G24" s="24">
        <v>408749.52</v>
      </c>
      <c r="H24" s="24">
        <v>46.87</v>
      </c>
      <c r="I24" s="31">
        <v>7.1303831000000004</v>
      </c>
      <c r="J24" s="31"/>
      <c r="K24" s="35"/>
    </row>
    <row r="25" spans="1:11" x14ac:dyDescent="0.25">
      <c r="B25" s="8" t="s">
        <v>726</v>
      </c>
      <c r="C25" s="57" t="s">
        <v>727</v>
      </c>
      <c r="D25" s="54" t="s">
        <v>728</v>
      </c>
      <c r="E25" s="6" t="s">
        <v>658</v>
      </c>
      <c r="F25" s="19">
        <v>148500000</v>
      </c>
      <c r="G25" s="24">
        <v>153193.04999999999</v>
      </c>
      <c r="H25" s="24">
        <v>17.57</v>
      </c>
      <c r="I25" s="31">
        <v>7.2256054000000001</v>
      </c>
      <c r="J25" s="31"/>
      <c r="K25" s="35"/>
    </row>
    <row r="26" spans="1:11" x14ac:dyDescent="0.25">
      <c r="B26" s="8" t="s">
        <v>659</v>
      </c>
      <c r="C26" s="57" t="s">
        <v>660</v>
      </c>
      <c r="D26" s="54" t="s">
        <v>661</v>
      </c>
      <c r="E26" s="6" t="s">
        <v>658</v>
      </c>
      <c r="F26" s="19">
        <v>98000000</v>
      </c>
      <c r="G26" s="24">
        <v>100911.97</v>
      </c>
      <c r="H26" s="24">
        <v>11.57</v>
      </c>
      <c r="I26" s="31">
        <v>7.1820050999999996</v>
      </c>
      <c r="J26" s="31"/>
      <c r="K26" s="35"/>
    </row>
    <row r="27" spans="1:11" x14ac:dyDescent="0.25">
      <c r="B27" s="8" t="s">
        <v>655</v>
      </c>
      <c r="C27" s="57" t="s">
        <v>656</v>
      </c>
      <c r="D27" s="54" t="s">
        <v>657</v>
      </c>
      <c r="E27" s="6" t="s">
        <v>658</v>
      </c>
      <c r="F27" s="19">
        <v>78785000</v>
      </c>
      <c r="G27" s="24">
        <v>79453.41</v>
      </c>
      <c r="H27" s="24">
        <v>9.11</v>
      </c>
      <c r="I27" s="31">
        <v>7.1748922000000004</v>
      </c>
      <c r="J27" s="31"/>
      <c r="K27" s="35"/>
    </row>
    <row r="28" spans="1:11" x14ac:dyDescent="0.25">
      <c r="B28" s="8" t="s">
        <v>723</v>
      </c>
      <c r="C28" s="57" t="s">
        <v>724</v>
      </c>
      <c r="D28" s="54" t="s">
        <v>725</v>
      </c>
      <c r="E28" s="6" t="s">
        <v>658</v>
      </c>
      <c r="F28" s="19">
        <v>59500000</v>
      </c>
      <c r="G28" s="24">
        <v>60674.47</v>
      </c>
      <c r="H28" s="24">
        <v>6.96</v>
      </c>
      <c r="I28" s="31">
        <v>7.2255035999999997</v>
      </c>
      <c r="J28" s="31"/>
      <c r="K28" s="35"/>
    </row>
    <row r="29" spans="1:11" x14ac:dyDescent="0.25">
      <c r="B29" s="8" t="s">
        <v>1115</v>
      </c>
      <c r="C29" s="57" t="s">
        <v>1116</v>
      </c>
      <c r="D29" s="54" t="s">
        <v>1117</v>
      </c>
      <c r="E29" s="6" t="s">
        <v>658</v>
      </c>
      <c r="F29" s="19">
        <v>23500000</v>
      </c>
      <c r="G29" s="24">
        <v>24014.37</v>
      </c>
      <c r="H29" s="24">
        <v>2.75</v>
      </c>
      <c r="I29" s="31">
        <v>0</v>
      </c>
      <c r="J29" s="31"/>
      <c r="K29" s="35"/>
    </row>
    <row r="30" spans="1:11" x14ac:dyDescent="0.25">
      <c r="C30" s="58" t="s">
        <v>174</v>
      </c>
      <c r="D30" s="54"/>
      <c r="E30" s="6"/>
      <c r="F30" s="19"/>
      <c r="G30" s="25">
        <v>826996.79</v>
      </c>
      <c r="H30" s="25">
        <v>94.83</v>
      </c>
      <c r="I30" s="31"/>
      <c r="J30" s="31"/>
      <c r="K30" s="35"/>
    </row>
    <row r="31" spans="1:11" x14ac:dyDescent="0.25">
      <c r="C31" s="57"/>
      <c r="D31" s="54"/>
      <c r="E31" s="6"/>
      <c r="F31" s="19"/>
      <c r="G31" s="24"/>
      <c r="H31" s="24"/>
      <c r="I31" s="31"/>
      <c r="J31" s="31"/>
      <c r="K31" s="35"/>
    </row>
    <row r="32" spans="1:11" x14ac:dyDescent="0.25">
      <c r="C32" s="59" t="s">
        <v>10</v>
      </c>
      <c r="D32" s="54"/>
      <c r="E32" s="6"/>
      <c r="F32" s="19"/>
      <c r="G32" s="24"/>
      <c r="H32" s="24"/>
      <c r="I32" s="31"/>
      <c r="J32" s="31"/>
      <c r="K32" s="35"/>
    </row>
    <row r="33" spans="2:11" x14ac:dyDescent="0.25">
      <c r="B33" s="8" t="s">
        <v>1883</v>
      </c>
      <c r="C33" s="57" t="s">
        <v>1884</v>
      </c>
      <c r="D33" s="54" t="s">
        <v>1885</v>
      </c>
      <c r="E33" s="6" t="s">
        <v>658</v>
      </c>
      <c r="F33" s="19">
        <v>15500000</v>
      </c>
      <c r="G33" s="24">
        <v>15933.09</v>
      </c>
      <c r="H33" s="24">
        <v>1.83</v>
      </c>
      <c r="I33" s="31">
        <v>7.4979326000000004</v>
      </c>
      <c r="J33" s="31"/>
      <c r="K33" s="35"/>
    </row>
    <row r="34" spans="2:11" x14ac:dyDescent="0.25">
      <c r="B34" s="8" t="s">
        <v>1886</v>
      </c>
      <c r="C34" s="57" t="s">
        <v>1887</v>
      </c>
      <c r="D34" s="54" t="s">
        <v>1888</v>
      </c>
      <c r="E34" s="6" t="s">
        <v>658</v>
      </c>
      <c r="F34" s="19">
        <v>6000000</v>
      </c>
      <c r="G34" s="24">
        <v>6153.91</v>
      </c>
      <c r="H34" s="24">
        <v>0.71</v>
      </c>
      <c r="I34" s="31">
        <v>7.4671957000000004</v>
      </c>
      <c r="J34" s="31"/>
      <c r="K34" s="35"/>
    </row>
    <row r="35" spans="2:11" x14ac:dyDescent="0.25">
      <c r="B35" s="8" t="s">
        <v>1889</v>
      </c>
      <c r="C35" s="57" t="s">
        <v>1890</v>
      </c>
      <c r="D35" s="54" t="s">
        <v>1891</v>
      </c>
      <c r="E35" s="6" t="s">
        <v>658</v>
      </c>
      <c r="F35" s="19">
        <v>75000</v>
      </c>
      <c r="G35" s="24">
        <v>78.36</v>
      </c>
      <c r="H35" s="24">
        <v>0.01</v>
      </c>
      <c r="I35" s="31">
        <v>7.5278266</v>
      </c>
      <c r="J35" s="31"/>
      <c r="K35" s="35"/>
    </row>
    <row r="36" spans="2:11" x14ac:dyDescent="0.25">
      <c r="C36" s="58" t="s">
        <v>174</v>
      </c>
      <c r="D36" s="54"/>
      <c r="E36" s="6"/>
      <c r="F36" s="19"/>
      <c r="G36" s="25">
        <v>22165.360000000001</v>
      </c>
      <c r="H36" s="25">
        <v>2.5499999999999998</v>
      </c>
      <c r="I36" s="31"/>
      <c r="J36" s="31"/>
      <c r="K36" s="35"/>
    </row>
    <row r="37" spans="2:11" x14ac:dyDescent="0.25">
      <c r="C37" s="57"/>
      <c r="D37" s="54"/>
      <c r="E37" s="6"/>
      <c r="F37" s="19"/>
      <c r="G37" s="24"/>
      <c r="H37" s="24"/>
      <c r="I37" s="31"/>
      <c r="J37" s="31"/>
      <c r="K37" s="35"/>
    </row>
    <row r="38" spans="2:11" x14ac:dyDescent="0.25">
      <c r="C38" s="58" t="s">
        <v>11</v>
      </c>
      <c r="D38" s="54"/>
      <c r="E38" s="6"/>
      <c r="F38" s="19"/>
      <c r="G38" s="24"/>
      <c r="H38" s="24"/>
      <c r="I38" s="31"/>
      <c r="J38" s="31"/>
      <c r="K38" s="35"/>
    </row>
    <row r="39" spans="2:11" x14ac:dyDescent="0.25">
      <c r="C39" s="57"/>
      <c r="D39" s="54"/>
      <c r="E39" s="6"/>
      <c r="F39" s="19"/>
      <c r="G39" s="24"/>
      <c r="H39" s="24"/>
      <c r="I39" s="31"/>
      <c r="J39" s="31"/>
      <c r="K39" s="35"/>
    </row>
    <row r="40" spans="2:11" x14ac:dyDescent="0.25">
      <c r="C40" s="58" t="s">
        <v>13</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14</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15</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16</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185</v>
      </c>
      <c r="C62" s="57" t="s">
        <v>186</v>
      </c>
      <c r="D62" s="54"/>
      <c r="E62" s="6"/>
      <c r="F62" s="19"/>
      <c r="G62" s="24">
        <v>10731.84</v>
      </c>
      <c r="H62" s="24">
        <v>1.23</v>
      </c>
      <c r="I62" s="31"/>
      <c r="J62" s="31"/>
      <c r="K62" s="35"/>
    </row>
    <row r="63" spans="1:11" x14ac:dyDescent="0.25">
      <c r="C63" s="58" t="s">
        <v>174</v>
      </c>
      <c r="D63" s="54"/>
      <c r="E63" s="6"/>
      <c r="F63" s="19"/>
      <c r="G63" s="25">
        <v>10731.84</v>
      </c>
      <c r="H63" s="25">
        <v>1.23</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4707</v>
      </c>
      <c r="D66" s="54"/>
      <c r="E66" s="6"/>
      <c r="F66" s="19"/>
      <c r="G66" s="24" t="s">
        <v>2</v>
      </c>
      <c r="H66" s="24" t="s">
        <v>2</v>
      </c>
      <c r="I66" s="31"/>
      <c r="J66" s="31"/>
      <c r="K66" s="35"/>
      <c r="L66" s="3"/>
      <c r="AI66" s="3"/>
      <c r="AV66" s="3"/>
      <c r="AX66" s="3"/>
      <c r="BB66" s="3"/>
    </row>
    <row r="67" spans="1:54" x14ac:dyDescent="0.25">
      <c r="B67" s="8"/>
      <c r="C67" s="57" t="s">
        <v>187</v>
      </c>
      <c r="D67" s="54"/>
      <c r="E67" s="6"/>
      <c r="F67" s="19"/>
      <c r="G67" s="24">
        <v>12118.76</v>
      </c>
      <c r="H67" s="24">
        <v>1.39</v>
      </c>
      <c r="I67" s="31"/>
      <c r="J67" s="31"/>
      <c r="K67" s="35"/>
    </row>
    <row r="68" spans="1:54" x14ac:dyDescent="0.25">
      <c r="C68" s="58" t="s">
        <v>174</v>
      </c>
      <c r="D68" s="54"/>
      <c r="E68" s="6"/>
      <c r="F68" s="19"/>
      <c r="G68" s="25">
        <v>12118.76</v>
      </c>
      <c r="H68" s="25">
        <v>1.39</v>
      </c>
      <c r="I68" s="31"/>
      <c r="J68" s="31"/>
      <c r="K68" s="35"/>
    </row>
    <row r="69" spans="1:54" x14ac:dyDescent="0.25">
      <c r="C69" s="57"/>
      <c r="D69" s="54"/>
      <c r="E69" s="6"/>
      <c r="F69" s="19"/>
      <c r="G69" s="24"/>
      <c r="H69" s="24"/>
      <c r="I69" s="31"/>
      <c r="J69" s="31"/>
      <c r="K69" s="35"/>
    </row>
    <row r="70" spans="1:54" x14ac:dyDescent="0.25">
      <c r="C70" s="60" t="s">
        <v>188</v>
      </c>
      <c r="D70" s="55"/>
      <c r="E70" s="5"/>
      <c r="F70" s="20"/>
      <c r="G70" s="26">
        <v>872012.75</v>
      </c>
      <c r="H70" s="26">
        <v>100</v>
      </c>
      <c r="I70" s="32"/>
      <c r="J70" s="32"/>
      <c r="K70" s="36"/>
    </row>
    <row r="73" spans="1:54" x14ac:dyDescent="0.25">
      <c r="C73" s="1" t="s">
        <v>189</v>
      </c>
    </row>
    <row r="74" spans="1:54" x14ac:dyDescent="0.25">
      <c r="C74" s="37" t="s">
        <v>190</v>
      </c>
      <c r="D74" s="37"/>
      <c r="E74" s="37"/>
      <c r="F74" s="37"/>
      <c r="G74" s="37"/>
      <c r="H74" s="37"/>
      <c r="I74" s="37"/>
      <c r="J74" s="37"/>
      <c r="K74" s="37"/>
    </row>
    <row r="75" spans="1:54" x14ac:dyDescent="0.25">
      <c r="C75" s="2" t="s">
        <v>191</v>
      </c>
    </row>
    <row r="76" spans="1:54" x14ac:dyDescent="0.25">
      <c r="C76" s="2" t="s">
        <v>192</v>
      </c>
    </row>
    <row r="77" spans="1:54" x14ac:dyDescent="0.25">
      <c r="C77" s="2" t="s">
        <v>193</v>
      </c>
    </row>
    <row r="78" spans="1:54" x14ac:dyDescent="0.25">
      <c r="C78" s="2" t="s">
        <v>194</v>
      </c>
    </row>
    <row r="79" spans="1:54" ht="41.45" customHeight="1" x14ac:dyDescent="0.25">
      <c r="C79" s="79" t="s">
        <v>4734</v>
      </c>
      <c r="D79" s="79"/>
      <c r="E79" s="79"/>
      <c r="F79" s="79"/>
      <c r="G79" s="79"/>
      <c r="H79" s="79"/>
      <c r="I79" s="79"/>
      <c r="J79" s="79"/>
      <c r="K79" s="79"/>
    </row>
    <row r="81" spans="3:6" x14ac:dyDescent="0.25">
      <c r="C81" s="73" t="s">
        <v>4741</v>
      </c>
      <c r="E81" s="73" t="s">
        <v>4742</v>
      </c>
      <c r="F81" s="74"/>
    </row>
    <row r="82" spans="3:6" x14ac:dyDescent="0.25">
      <c r="E82" s="2" t="s">
        <v>4764</v>
      </c>
    </row>
  </sheetData>
  <mergeCells count="1">
    <mergeCell ref="C79:K79"/>
  </mergeCells>
  <hyperlinks>
    <hyperlink ref="J2" location="'Index'!A1" display="'Index'!A1" xr:uid="{0944874C-CF3F-4748-8EA0-B122E51B5656}"/>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3F734-9F5B-4649-88C5-7956CA8172D9}">
  <sheetPr codeName="Sheet1"/>
  <dimension ref="A1:IV165"/>
  <sheetViews>
    <sheetView showGridLines="0" zoomScale="90" zoomScaleNormal="90" workbookViewId="0">
      <pane ySplit="6" topLeftCell="A15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1892</v>
      </c>
      <c r="J2" s="38" t="s">
        <v>4505</v>
      </c>
    </row>
    <row r="3" spans="1:54" ht="16.5" x14ac:dyDescent="0.3">
      <c r="C3" s="1" t="s">
        <v>28</v>
      </c>
      <c r="D3" s="21" t="s">
        <v>1893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9125354</v>
      </c>
      <c r="G10" s="24">
        <v>153652.71</v>
      </c>
      <c r="H10" s="24">
        <v>6.99</v>
      </c>
      <c r="I10" s="31"/>
      <c r="J10" s="31"/>
      <c r="K10" s="35"/>
    </row>
    <row r="11" spans="1:54" x14ac:dyDescent="0.25">
      <c r="B11" s="8" t="s">
        <v>58</v>
      </c>
      <c r="C11" s="57" t="s">
        <v>59</v>
      </c>
      <c r="D11" s="54" t="s">
        <v>60</v>
      </c>
      <c r="E11" s="6" t="s">
        <v>43</v>
      </c>
      <c r="F11" s="19">
        <v>7464000</v>
      </c>
      <c r="G11" s="24">
        <v>134538.6</v>
      </c>
      <c r="H11" s="24">
        <v>6.12</v>
      </c>
      <c r="I11" s="31"/>
      <c r="J11" s="31"/>
      <c r="K11" s="35"/>
    </row>
    <row r="12" spans="1:54" x14ac:dyDescent="0.25">
      <c r="B12" s="8" t="s">
        <v>113</v>
      </c>
      <c r="C12" s="57" t="s">
        <v>114</v>
      </c>
      <c r="D12" s="54" t="s">
        <v>115</v>
      </c>
      <c r="E12" s="6" t="s">
        <v>116</v>
      </c>
      <c r="F12" s="19">
        <v>4143270</v>
      </c>
      <c r="G12" s="24">
        <v>129717.5</v>
      </c>
      <c r="H12" s="24">
        <v>5.9</v>
      </c>
      <c r="I12" s="31"/>
      <c r="J12" s="31"/>
      <c r="K12" s="35"/>
    </row>
    <row r="13" spans="1:54" x14ac:dyDescent="0.25">
      <c r="B13" s="8" t="s">
        <v>44</v>
      </c>
      <c r="C13" s="57" t="s">
        <v>45</v>
      </c>
      <c r="D13" s="54" t="s">
        <v>46</v>
      </c>
      <c r="E13" s="6" t="s">
        <v>47</v>
      </c>
      <c r="F13" s="19">
        <v>4825000</v>
      </c>
      <c r="G13" s="24">
        <v>75595.69</v>
      </c>
      <c r="H13" s="24">
        <v>3.44</v>
      </c>
      <c r="I13" s="31"/>
      <c r="J13" s="31"/>
      <c r="K13" s="35"/>
    </row>
    <row r="14" spans="1:54" x14ac:dyDescent="0.25">
      <c r="B14" s="8" t="s">
        <v>48</v>
      </c>
      <c r="C14" s="57" t="s">
        <v>49</v>
      </c>
      <c r="D14" s="54" t="s">
        <v>50</v>
      </c>
      <c r="E14" s="6" t="s">
        <v>43</v>
      </c>
      <c r="F14" s="19">
        <v>6010055</v>
      </c>
      <c r="G14" s="24">
        <v>72096.62</v>
      </c>
      <c r="H14" s="24">
        <v>3.28</v>
      </c>
      <c r="I14" s="31"/>
      <c r="J14" s="31"/>
      <c r="K14" s="35"/>
    </row>
    <row r="15" spans="1:54" x14ac:dyDescent="0.25">
      <c r="B15" s="8" t="s">
        <v>387</v>
      </c>
      <c r="C15" s="57" t="s">
        <v>388</v>
      </c>
      <c r="D15" s="54" t="s">
        <v>389</v>
      </c>
      <c r="E15" s="6" t="s">
        <v>74</v>
      </c>
      <c r="F15" s="19">
        <v>2370000</v>
      </c>
      <c r="G15" s="24">
        <v>67939.61</v>
      </c>
      <c r="H15" s="24">
        <v>3.09</v>
      </c>
      <c r="I15" s="31"/>
      <c r="J15" s="31"/>
      <c r="K15" s="35"/>
    </row>
    <row r="16" spans="1:54" x14ac:dyDescent="0.25">
      <c r="B16" s="8" t="s">
        <v>54</v>
      </c>
      <c r="C16" s="57" t="s">
        <v>55</v>
      </c>
      <c r="D16" s="54" t="s">
        <v>56</v>
      </c>
      <c r="E16" s="6" t="s">
        <v>57</v>
      </c>
      <c r="F16" s="19">
        <v>1821034</v>
      </c>
      <c r="G16" s="24">
        <v>64618.48</v>
      </c>
      <c r="H16" s="24">
        <v>2.94</v>
      </c>
      <c r="I16" s="31"/>
      <c r="J16" s="31"/>
      <c r="K16" s="35"/>
    </row>
    <row r="17" spans="2:11" x14ac:dyDescent="0.25">
      <c r="B17" s="8" t="s">
        <v>263</v>
      </c>
      <c r="C17" s="57" t="s">
        <v>264</v>
      </c>
      <c r="D17" s="54" t="s">
        <v>265</v>
      </c>
      <c r="E17" s="6" t="s">
        <v>253</v>
      </c>
      <c r="F17" s="19">
        <v>3750000</v>
      </c>
      <c r="G17" s="24">
        <v>54151.88</v>
      </c>
      <c r="H17" s="24">
        <v>2.46</v>
      </c>
      <c r="I17" s="31"/>
      <c r="J17" s="31"/>
      <c r="K17" s="35"/>
    </row>
    <row r="18" spans="2:11" x14ac:dyDescent="0.25">
      <c r="B18" s="8" t="s">
        <v>301</v>
      </c>
      <c r="C18" s="57" t="s">
        <v>302</v>
      </c>
      <c r="D18" s="54" t="s">
        <v>303</v>
      </c>
      <c r="E18" s="6" t="s">
        <v>64</v>
      </c>
      <c r="F18" s="19">
        <v>12710062</v>
      </c>
      <c r="G18" s="24">
        <v>46143.88</v>
      </c>
      <c r="H18" s="24">
        <v>2.1</v>
      </c>
      <c r="I18" s="31"/>
      <c r="J18" s="31"/>
      <c r="K18" s="35"/>
    </row>
    <row r="19" spans="2:11" x14ac:dyDescent="0.25">
      <c r="B19" s="8" t="s">
        <v>87</v>
      </c>
      <c r="C19" s="57" t="s">
        <v>88</v>
      </c>
      <c r="D19" s="54" t="s">
        <v>89</v>
      </c>
      <c r="E19" s="6" t="s">
        <v>90</v>
      </c>
      <c r="F19" s="19">
        <v>5518324</v>
      </c>
      <c r="G19" s="24">
        <v>38272.339999999997</v>
      </c>
      <c r="H19" s="24">
        <v>1.74</v>
      </c>
      <c r="I19" s="31"/>
      <c r="J19" s="31"/>
      <c r="K19" s="35"/>
    </row>
    <row r="20" spans="2:11" x14ac:dyDescent="0.25">
      <c r="B20" s="8" t="s">
        <v>538</v>
      </c>
      <c r="C20" s="57" t="s">
        <v>539</v>
      </c>
      <c r="D20" s="54" t="s">
        <v>540</v>
      </c>
      <c r="E20" s="6" t="s">
        <v>300</v>
      </c>
      <c r="F20" s="19">
        <v>3605899</v>
      </c>
      <c r="G20" s="24">
        <v>33918.89</v>
      </c>
      <c r="H20" s="24">
        <v>1.54</v>
      </c>
      <c r="I20" s="31"/>
      <c r="J20" s="31"/>
      <c r="K20" s="35"/>
    </row>
    <row r="21" spans="2:11" x14ac:dyDescent="0.25">
      <c r="B21" s="8" t="s">
        <v>404</v>
      </c>
      <c r="C21" s="57" t="s">
        <v>405</v>
      </c>
      <c r="D21" s="54" t="s">
        <v>406</v>
      </c>
      <c r="E21" s="6" t="s">
        <v>393</v>
      </c>
      <c r="F21" s="19">
        <v>10118480</v>
      </c>
      <c r="G21" s="24">
        <v>33416.28</v>
      </c>
      <c r="H21" s="24">
        <v>1.52</v>
      </c>
      <c r="I21" s="31"/>
      <c r="J21" s="31"/>
      <c r="K21" s="35"/>
    </row>
    <row r="22" spans="2:11" x14ac:dyDescent="0.25">
      <c r="B22" s="8" t="s">
        <v>152</v>
      </c>
      <c r="C22" s="57" t="s">
        <v>153</v>
      </c>
      <c r="D22" s="54" t="s">
        <v>154</v>
      </c>
      <c r="E22" s="6" t="s">
        <v>155</v>
      </c>
      <c r="F22" s="19">
        <v>5860590</v>
      </c>
      <c r="G22" s="24">
        <v>33009.769999999997</v>
      </c>
      <c r="H22" s="24">
        <v>1.5</v>
      </c>
      <c r="I22" s="31"/>
      <c r="J22" s="31"/>
      <c r="K22" s="35"/>
    </row>
    <row r="23" spans="2:11" x14ac:dyDescent="0.25">
      <c r="B23" s="8" t="s">
        <v>247</v>
      </c>
      <c r="C23" s="57" t="s">
        <v>248</v>
      </c>
      <c r="D23" s="54" t="s">
        <v>249</v>
      </c>
      <c r="E23" s="6" t="s">
        <v>82</v>
      </c>
      <c r="F23" s="19">
        <v>7403668</v>
      </c>
      <c r="G23" s="24">
        <v>31458.19</v>
      </c>
      <c r="H23" s="24">
        <v>1.43</v>
      </c>
      <c r="I23" s="31"/>
      <c r="J23" s="31"/>
      <c r="K23" s="35"/>
    </row>
    <row r="24" spans="2:11" x14ac:dyDescent="0.25">
      <c r="B24" s="8" t="s">
        <v>135</v>
      </c>
      <c r="C24" s="57" t="s">
        <v>136</v>
      </c>
      <c r="D24" s="54" t="s">
        <v>137</v>
      </c>
      <c r="E24" s="6" t="s">
        <v>138</v>
      </c>
      <c r="F24" s="19">
        <v>4741804</v>
      </c>
      <c r="G24" s="24">
        <v>30394.959999999999</v>
      </c>
      <c r="H24" s="24">
        <v>1.38</v>
      </c>
      <c r="I24" s="31"/>
      <c r="J24" s="31"/>
      <c r="K24" s="35"/>
    </row>
    <row r="25" spans="2:11" x14ac:dyDescent="0.25">
      <c r="B25" s="8" t="s">
        <v>942</v>
      </c>
      <c r="C25" s="57" t="s">
        <v>943</v>
      </c>
      <c r="D25" s="54" t="s">
        <v>944</v>
      </c>
      <c r="E25" s="6" t="s">
        <v>104</v>
      </c>
      <c r="F25" s="19">
        <v>1802000</v>
      </c>
      <c r="G25" s="24">
        <v>30088.9</v>
      </c>
      <c r="H25" s="24">
        <v>1.37</v>
      </c>
      <c r="I25" s="31"/>
      <c r="J25" s="31"/>
      <c r="K25" s="35"/>
    </row>
    <row r="26" spans="2:11" x14ac:dyDescent="0.25">
      <c r="B26" s="8" t="s">
        <v>201</v>
      </c>
      <c r="C26" s="57" t="s">
        <v>202</v>
      </c>
      <c r="D26" s="54" t="s">
        <v>203</v>
      </c>
      <c r="E26" s="6" t="s">
        <v>78</v>
      </c>
      <c r="F26" s="19">
        <v>1675409</v>
      </c>
      <c r="G26" s="24">
        <v>30087.83</v>
      </c>
      <c r="H26" s="24">
        <v>1.37</v>
      </c>
      <c r="I26" s="31"/>
      <c r="J26" s="31"/>
      <c r="K26" s="35"/>
    </row>
    <row r="27" spans="2:11" x14ac:dyDescent="0.25">
      <c r="B27" s="8" t="s">
        <v>740</v>
      </c>
      <c r="C27" s="57" t="s">
        <v>741</v>
      </c>
      <c r="D27" s="54" t="s">
        <v>742</v>
      </c>
      <c r="E27" s="6" t="s">
        <v>222</v>
      </c>
      <c r="F27" s="19">
        <v>1025000</v>
      </c>
      <c r="G27" s="24">
        <v>29142.29</v>
      </c>
      <c r="H27" s="24">
        <v>1.33</v>
      </c>
      <c r="I27" s="31"/>
      <c r="J27" s="31"/>
      <c r="K27" s="35"/>
    </row>
    <row r="28" spans="2:11" x14ac:dyDescent="0.25">
      <c r="B28" s="8" t="s">
        <v>463</v>
      </c>
      <c r="C28" s="57" t="s">
        <v>464</v>
      </c>
      <c r="D28" s="54" t="s">
        <v>465</v>
      </c>
      <c r="E28" s="6" t="s">
        <v>86</v>
      </c>
      <c r="F28" s="19">
        <v>1624923</v>
      </c>
      <c r="G28" s="24">
        <v>29078.81</v>
      </c>
      <c r="H28" s="24">
        <v>1.32</v>
      </c>
      <c r="I28" s="31"/>
      <c r="J28" s="31"/>
      <c r="K28" s="35"/>
    </row>
    <row r="29" spans="2:11" x14ac:dyDescent="0.25">
      <c r="B29" s="8" t="s">
        <v>996</v>
      </c>
      <c r="C29" s="57" t="s">
        <v>997</v>
      </c>
      <c r="D29" s="54" t="s">
        <v>998</v>
      </c>
      <c r="E29" s="6" t="s">
        <v>195</v>
      </c>
      <c r="F29" s="19">
        <v>2990000</v>
      </c>
      <c r="G29" s="24">
        <v>27851.85</v>
      </c>
      <c r="H29" s="24">
        <v>1.27</v>
      </c>
      <c r="I29" s="31"/>
      <c r="J29" s="31"/>
      <c r="K29" s="35"/>
    </row>
    <row r="30" spans="2:11" x14ac:dyDescent="0.25">
      <c r="B30" s="8" t="s">
        <v>291</v>
      </c>
      <c r="C30" s="57" t="s">
        <v>292</v>
      </c>
      <c r="D30" s="54" t="s">
        <v>293</v>
      </c>
      <c r="E30" s="6" t="s">
        <v>195</v>
      </c>
      <c r="F30" s="19">
        <v>15000000</v>
      </c>
      <c r="G30" s="24">
        <v>26101.5</v>
      </c>
      <c r="H30" s="24">
        <v>1.19</v>
      </c>
      <c r="I30" s="31"/>
      <c r="J30" s="31"/>
      <c r="K30" s="35"/>
    </row>
    <row r="31" spans="2:11" x14ac:dyDescent="0.25">
      <c r="B31" s="8" t="s">
        <v>310</v>
      </c>
      <c r="C31" s="57" t="s">
        <v>311</v>
      </c>
      <c r="D31" s="54" t="s">
        <v>312</v>
      </c>
      <c r="E31" s="6" t="s">
        <v>313</v>
      </c>
      <c r="F31" s="19">
        <v>1291895</v>
      </c>
      <c r="G31" s="24">
        <v>25657.68</v>
      </c>
      <c r="H31" s="24">
        <v>1.17</v>
      </c>
      <c r="I31" s="31"/>
      <c r="J31" s="31"/>
      <c r="K31" s="35"/>
    </row>
    <row r="32" spans="2:11" x14ac:dyDescent="0.25">
      <c r="B32" s="8" t="s">
        <v>68</v>
      </c>
      <c r="C32" s="57" t="s">
        <v>69</v>
      </c>
      <c r="D32" s="54" t="s">
        <v>70</v>
      </c>
      <c r="E32" s="6" t="s">
        <v>43</v>
      </c>
      <c r="F32" s="19">
        <v>3000000</v>
      </c>
      <c r="G32" s="24">
        <v>25468.5</v>
      </c>
      <c r="H32" s="24">
        <v>1.1599999999999999</v>
      </c>
      <c r="I32" s="31"/>
      <c r="J32" s="31"/>
      <c r="K32" s="35"/>
    </row>
    <row r="33" spans="2:11" x14ac:dyDescent="0.25">
      <c r="B33" s="8" t="s">
        <v>257</v>
      </c>
      <c r="C33" s="57" t="s">
        <v>258</v>
      </c>
      <c r="D33" s="54" t="s">
        <v>259</v>
      </c>
      <c r="E33" s="6" t="s">
        <v>197</v>
      </c>
      <c r="F33" s="19">
        <v>6300000</v>
      </c>
      <c r="G33" s="24">
        <v>25209.45</v>
      </c>
      <c r="H33" s="24">
        <v>1.1499999999999999</v>
      </c>
      <c r="I33" s="31"/>
      <c r="J33" s="31"/>
      <c r="K33" s="35"/>
    </row>
    <row r="34" spans="2:11" x14ac:dyDescent="0.25">
      <c r="B34" s="8" t="s">
        <v>909</v>
      </c>
      <c r="C34" s="57" t="s">
        <v>910</v>
      </c>
      <c r="D34" s="54" t="s">
        <v>911</v>
      </c>
      <c r="E34" s="6" t="s">
        <v>74</v>
      </c>
      <c r="F34" s="19">
        <v>424376</v>
      </c>
      <c r="G34" s="24">
        <v>23678.48</v>
      </c>
      <c r="H34" s="24">
        <v>1.08</v>
      </c>
      <c r="I34" s="31"/>
      <c r="J34" s="31"/>
      <c r="K34" s="35"/>
    </row>
    <row r="35" spans="2:11" x14ac:dyDescent="0.25">
      <c r="B35" s="8" t="s">
        <v>216</v>
      </c>
      <c r="C35" s="57" t="s">
        <v>217</v>
      </c>
      <c r="D35" s="54" t="s">
        <v>218</v>
      </c>
      <c r="E35" s="6" t="s">
        <v>64</v>
      </c>
      <c r="F35" s="19">
        <v>880275</v>
      </c>
      <c r="G35" s="24">
        <v>23507.3</v>
      </c>
      <c r="H35" s="24">
        <v>1.07</v>
      </c>
      <c r="I35" s="31"/>
      <c r="J35" s="31"/>
      <c r="K35" s="35"/>
    </row>
    <row r="36" spans="2:11" x14ac:dyDescent="0.25">
      <c r="B36" s="8" t="s">
        <v>207</v>
      </c>
      <c r="C36" s="57" t="s">
        <v>208</v>
      </c>
      <c r="D36" s="54" t="s">
        <v>209</v>
      </c>
      <c r="E36" s="6" t="s">
        <v>134</v>
      </c>
      <c r="F36" s="19">
        <v>1500000</v>
      </c>
      <c r="G36" s="24">
        <v>22083</v>
      </c>
      <c r="H36" s="24">
        <v>1</v>
      </c>
      <c r="I36" s="31"/>
      <c r="J36" s="31"/>
      <c r="K36" s="35"/>
    </row>
    <row r="37" spans="2:11" x14ac:dyDescent="0.25">
      <c r="B37" s="8" t="s">
        <v>509</v>
      </c>
      <c r="C37" s="57" t="s">
        <v>510</v>
      </c>
      <c r="D37" s="54" t="s">
        <v>511</v>
      </c>
      <c r="E37" s="6" t="s">
        <v>163</v>
      </c>
      <c r="F37" s="19">
        <v>3268590</v>
      </c>
      <c r="G37" s="24">
        <v>21064.43</v>
      </c>
      <c r="H37" s="24">
        <v>0.96</v>
      </c>
      <c r="I37" s="31"/>
      <c r="J37" s="31"/>
      <c r="K37" s="35"/>
    </row>
    <row r="38" spans="2:11" x14ac:dyDescent="0.25">
      <c r="B38" s="8" t="s">
        <v>1894</v>
      </c>
      <c r="C38" s="57" t="s">
        <v>1895</v>
      </c>
      <c r="D38" s="54" t="s">
        <v>1896</v>
      </c>
      <c r="E38" s="6" t="s">
        <v>64</v>
      </c>
      <c r="F38" s="19">
        <v>9835227</v>
      </c>
      <c r="G38" s="24">
        <v>20763.150000000001</v>
      </c>
      <c r="H38" s="24">
        <v>0.94</v>
      </c>
      <c r="I38" s="31"/>
      <c r="J38" s="31"/>
      <c r="K38" s="35"/>
    </row>
    <row r="39" spans="2:11" x14ac:dyDescent="0.25">
      <c r="B39" s="8" t="s">
        <v>410</v>
      </c>
      <c r="C39" s="57" t="s">
        <v>411</v>
      </c>
      <c r="D39" s="54" t="s">
        <v>412</v>
      </c>
      <c r="E39" s="6" t="s">
        <v>104</v>
      </c>
      <c r="F39" s="19">
        <v>489041</v>
      </c>
      <c r="G39" s="24">
        <v>20434.82</v>
      </c>
      <c r="H39" s="24">
        <v>0.93</v>
      </c>
      <c r="I39" s="31"/>
      <c r="J39" s="31"/>
      <c r="K39" s="35"/>
    </row>
    <row r="40" spans="2:11" x14ac:dyDescent="0.25">
      <c r="B40" s="8" t="s">
        <v>1897</v>
      </c>
      <c r="C40" s="57" t="s">
        <v>1898</v>
      </c>
      <c r="D40" s="54" t="s">
        <v>1899</v>
      </c>
      <c r="E40" s="6" t="s">
        <v>148</v>
      </c>
      <c r="F40" s="19">
        <v>10000000</v>
      </c>
      <c r="G40" s="24">
        <v>20056</v>
      </c>
      <c r="H40" s="24">
        <v>0.91</v>
      </c>
      <c r="I40" s="31"/>
      <c r="J40" s="31"/>
      <c r="K40" s="35"/>
    </row>
    <row r="41" spans="2:11" x14ac:dyDescent="0.25">
      <c r="B41" s="8" t="s">
        <v>79</v>
      </c>
      <c r="C41" s="57" t="s">
        <v>80</v>
      </c>
      <c r="D41" s="54" t="s">
        <v>81</v>
      </c>
      <c r="E41" s="6" t="s">
        <v>82</v>
      </c>
      <c r="F41" s="19">
        <v>800000</v>
      </c>
      <c r="G41" s="24">
        <v>19784.400000000001</v>
      </c>
      <c r="H41" s="24">
        <v>0.9</v>
      </c>
      <c r="I41" s="31"/>
      <c r="J41" s="31"/>
      <c r="K41" s="35"/>
    </row>
    <row r="42" spans="2:11" x14ac:dyDescent="0.25">
      <c r="B42" s="8" t="s">
        <v>210</v>
      </c>
      <c r="C42" s="57" t="s">
        <v>211</v>
      </c>
      <c r="D42" s="54" t="s">
        <v>212</v>
      </c>
      <c r="E42" s="6" t="s">
        <v>64</v>
      </c>
      <c r="F42" s="19">
        <v>70761</v>
      </c>
      <c r="G42" s="24">
        <v>19721.37</v>
      </c>
      <c r="H42" s="24">
        <v>0.9</v>
      </c>
      <c r="I42" s="31"/>
      <c r="J42" s="31"/>
      <c r="K42" s="35"/>
    </row>
    <row r="43" spans="2:11" x14ac:dyDescent="0.25">
      <c r="B43" s="8" t="s">
        <v>105</v>
      </c>
      <c r="C43" s="57" t="s">
        <v>106</v>
      </c>
      <c r="D43" s="54" t="s">
        <v>107</v>
      </c>
      <c r="E43" s="6" t="s">
        <v>108</v>
      </c>
      <c r="F43" s="19">
        <v>49665</v>
      </c>
      <c r="G43" s="24">
        <v>19418.689999999999</v>
      </c>
      <c r="H43" s="24">
        <v>0.88</v>
      </c>
      <c r="I43" s="31"/>
      <c r="J43" s="31"/>
      <c r="K43" s="35"/>
    </row>
    <row r="44" spans="2:11" x14ac:dyDescent="0.25">
      <c r="B44" s="8" t="s">
        <v>1584</v>
      </c>
      <c r="C44" s="57" t="s">
        <v>1585</v>
      </c>
      <c r="D44" s="54" t="s">
        <v>1586</v>
      </c>
      <c r="E44" s="6" t="s">
        <v>78</v>
      </c>
      <c r="F44" s="19">
        <v>1031631</v>
      </c>
      <c r="G44" s="24">
        <v>19117.150000000001</v>
      </c>
      <c r="H44" s="24">
        <v>0.87</v>
      </c>
      <c r="I44" s="31"/>
      <c r="J44" s="31"/>
      <c r="K44" s="35"/>
    </row>
    <row r="45" spans="2:11" x14ac:dyDescent="0.25">
      <c r="B45" s="8" t="s">
        <v>1900</v>
      </c>
      <c r="C45" s="57" t="s">
        <v>1711</v>
      </c>
      <c r="D45" s="54" t="s">
        <v>1901</v>
      </c>
      <c r="E45" s="6" t="s">
        <v>78</v>
      </c>
      <c r="F45" s="19">
        <v>3934763</v>
      </c>
      <c r="G45" s="24">
        <v>19087.54</v>
      </c>
      <c r="H45" s="24">
        <v>0.87</v>
      </c>
      <c r="I45" s="31"/>
      <c r="J45" s="31"/>
      <c r="K45" s="35"/>
    </row>
    <row r="46" spans="2:11" x14ac:dyDescent="0.25">
      <c r="B46" s="8" t="s">
        <v>1902</v>
      </c>
      <c r="C46" s="57" t="s">
        <v>1903</v>
      </c>
      <c r="D46" s="54" t="s">
        <v>1904</v>
      </c>
      <c r="E46" s="6" t="s">
        <v>134</v>
      </c>
      <c r="F46" s="19">
        <v>3736000</v>
      </c>
      <c r="G46" s="24">
        <v>18121.47</v>
      </c>
      <c r="H46" s="24">
        <v>0.82</v>
      </c>
      <c r="I46" s="31"/>
      <c r="J46" s="31"/>
      <c r="K46" s="35"/>
    </row>
    <row r="47" spans="2:11" x14ac:dyDescent="0.25">
      <c r="B47" s="8" t="s">
        <v>260</v>
      </c>
      <c r="C47" s="57" t="s">
        <v>261</v>
      </c>
      <c r="D47" s="54" t="s">
        <v>262</v>
      </c>
      <c r="E47" s="6" t="s">
        <v>86</v>
      </c>
      <c r="F47" s="19">
        <v>1102300</v>
      </c>
      <c r="G47" s="24">
        <v>16445.759999999998</v>
      </c>
      <c r="H47" s="24">
        <v>0.75</v>
      </c>
      <c r="I47" s="31"/>
      <c r="J47" s="31"/>
      <c r="K47" s="35"/>
    </row>
    <row r="48" spans="2:11" x14ac:dyDescent="0.25">
      <c r="B48" s="8" t="s">
        <v>145</v>
      </c>
      <c r="C48" s="57" t="s">
        <v>146</v>
      </c>
      <c r="D48" s="54" t="s">
        <v>147</v>
      </c>
      <c r="E48" s="6" t="s">
        <v>148</v>
      </c>
      <c r="F48" s="19">
        <v>9250000</v>
      </c>
      <c r="G48" s="24">
        <v>16320.7</v>
      </c>
      <c r="H48" s="24">
        <v>0.74</v>
      </c>
      <c r="I48" s="31"/>
      <c r="J48" s="31"/>
      <c r="K48" s="35"/>
    </row>
    <row r="49" spans="2:11" x14ac:dyDescent="0.25">
      <c r="B49" s="8" t="s">
        <v>894</v>
      </c>
      <c r="C49" s="57" t="s">
        <v>895</v>
      </c>
      <c r="D49" s="54" t="s">
        <v>896</v>
      </c>
      <c r="E49" s="6" t="s">
        <v>123</v>
      </c>
      <c r="F49" s="19">
        <v>10000000</v>
      </c>
      <c r="G49" s="24">
        <v>16260</v>
      </c>
      <c r="H49" s="24">
        <v>0.74</v>
      </c>
      <c r="I49" s="31"/>
      <c r="J49" s="31"/>
      <c r="K49" s="35"/>
    </row>
    <row r="50" spans="2:11" x14ac:dyDescent="0.25">
      <c r="B50" s="8" t="s">
        <v>934</v>
      </c>
      <c r="C50" s="57" t="s">
        <v>935</v>
      </c>
      <c r="D50" s="54" t="s">
        <v>936</v>
      </c>
      <c r="E50" s="6" t="s">
        <v>108</v>
      </c>
      <c r="F50" s="19">
        <v>1792000</v>
      </c>
      <c r="G50" s="24">
        <v>15808.13</v>
      </c>
      <c r="H50" s="24">
        <v>0.72</v>
      </c>
      <c r="I50" s="31"/>
      <c r="J50" s="31"/>
      <c r="K50" s="35"/>
    </row>
    <row r="51" spans="2:11" x14ac:dyDescent="0.25">
      <c r="B51" s="8" t="s">
        <v>149</v>
      </c>
      <c r="C51" s="57" t="s">
        <v>150</v>
      </c>
      <c r="D51" s="54" t="s">
        <v>151</v>
      </c>
      <c r="E51" s="6" t="s">
        <v>134</v>
      </c>
      <c r="F51" s="19">
        <v>770000</v>
      </c>
      <c r="G51" s="24">
        <v>15387.3</v>
      </c>
      <c r="H51" s="24">
        <v>0.7</v>
      </c>
      <c r="I51" s="31"/>
      <c r="J51" s="31"/>
      <c r="K51" s="35"/>
    </row>
    <row r="52" spans="2:11" x14ac:dyDescent="0.25">
      <c r="B52" s="8" t="s">
        <v>783</v>
      </c>
      <c r="C52" s="57" t="s">
        <v>784</v>
      </c>
      <c r="D52" s="54" t="s">
        <v>785</v>
      </c>
      <c r="E52" s="6" t="s">
        <v>134</v>
      </c>
      <c r="F52" s="19">
        <v>3500000</v>
      </c>
      <c r="G52" s="24">
        <v>15088.5</v>
      </c>
      <c r="H52" s="24">
        <v>0.69</v>
      </c>
      <c r="I52" s="31"/>
      <c r="J52" s="31"/>
      <c r="K52" s="35"/>
    </row>
    <row r="53" spans="2:11" x14ac:dyDescent="0.25">
      <c r="B53" s="8" t="s">
        <v>229</v>
      </c>
      <c r="C53" s="57" t="s">
        <v>230</v>
      </c>
      <c r="D53" s="54" t="s">
        <v>231</v>
      </c>
      <c r="E53" s="6" t="s">
        <v>57</v>
      </c>
      <c r="F53" s="19">
        <v>837000</v>
      </c>
      <c r="G53" s="24">
        <v>14564.22</v>
      </c>
      <c r="H53" s="24">
        <v>0.66</v>
      </c>
      <c r="I53" s="31"/>
      <c r="J53" s="31"/>
      <c r="K53" s="35"/>
    </row>
    <row r="54" spans="2:11" x14ac:dyDescent="0.25">
      <c r="B54" s="8" t="s">
        <v>922</v>
      </c>
      <c r="C54" s="57" t="s">
        <v>923</v>
      </c>
      <c r="D54" s="54" t="s">
        <v>924</v>
      </c>
      <c r="E54" s="6" t="s">
        <v>163</v>
      </c>
      <c r="F54" s="19">
        <v>8000000</v>
      </c>
      <c r="G54" s="24">
        <v>14443.2</v>
      </c>
      <c r="H54" s="24">
        <v>0.66</v>
      </c>
      <c r="I54" s="31"/>
      <c r="J54" s="31"/>
      <c r="K54" s="35"/>
    </row>
    <row r="55" spans="2:11" x14ac:dyDescent="0.25">
      <c r="B55" s="8" t="s">
        <v>98</v>
      </c>
      <c r="C55" s="57" t="s">
        <v>99</v>
      </c>
      <c r="D55" s="54" t="s">
        <v>100</v>
      </c>
      <c r="E55" s="6" t="s">
        <v>74</v>
      </c>
      <c r="F55" s="19">
        <v>600000</v>
      </c>
      <c r="G55" s="24">
        <v>14189.1</v>
      </c>
      <c r="H55" s="24">
        <v>0.65</v>
      </c>
      <c r="I55" s="31"/>
      <c r="J55" s="31"/>
      <c r="K55" s="35"/>
    </row>
    <row r="56" spans="2:11" x14ac:dyDescent="0.25">
      <c r="B56" s="8" t="s">
        <v>254</v>
      </c>
      <c r="C56" s="57" t="s">
        <v>255</v>
      </c>
      <c r="D56" s="54" t="s">
        <v>256</v>
      </c>
      <c r="E56" s="6" t="s">
        <v>123</v>
      </c>
      <c r="F56" s="19">
        <v>936393</v>
      </c>
      <c r="G56" s="24">
        <v>14030.91</v>
      </c>
      <c r="H56" s="24">
        <v>0.64</v>
      </c>
      <c r="I56" s="31"/>
      <c r="J56" s="31"/>
      <c r="K56" s="35"/>
    </row>
    <row r="57" spans="2:11" x14ac:dyDescent="0.25">
      <c r="B57" s="8" t="s">
        <v>1905</v>
      </c>
      <c r="C57" s="57" t="s">
        <v>721</v>
      </c>
      <c r="D57" s="54" t="s">
        <v>1906</v>
      </c>
      <c r="E57" s="6" t="s">
        <v>78</v>
      </c>
      <c r="F57" s="19">
        <v>2456240</v>
      </c>
      <c r="G57" s="24">
        <v>12905.08</v>
      </c>
      <c r="H57" s="24">
        <v>0.59</v>
      </c>
      <c r="I57" s="31"/>
      <c r="J57" s="31"/>
      <c r="K57" s="35"/>
    </row>
    <row r="58" spans="2:11" x14ac:dyDescent="0.25">
      <c r="B58" s="8" t="s">
        <v>75</v>
      </c>
      <c r="C58" s="57" t="s">
        <v>76</v>
      </c>
      <c r="D58" s="54" t="s">
        <v>77</v>
      </c>
      <c r="E58" s="6" t="s">
        <v>78</v>
      </c>
      <c r="F58" s="19">
        <v>898032</v>
      </c>
      <c r="G58" s="24">
        <v>12783.49</v>
      </c>
      <c r="H58" s="24">
        <v>0.57999999999999996</v>
      </c>
      <c r="I58" s="31"/>
      <c r="J58" s="31"/>
      <c r="K58" s="35"/>
    </row>
    <row r="59" spans="2:11" x14ac:dyDescent="0.25">
      <c r="B59" s="8" t="s">
        <v>345</v>
      </c>
      <c r="C59" s="57" t="s">
        <v>346</v>
      </c>
      <c r="D59" s="54" t="s">
        <v>347</v>
      </c>
      <c r="E59" s="6" t="s">
        <v>134</v>
      </c>
      <c r="F59" s="19">
        <v>1355748</v>
      </c>
      <c r="G59" s="24">
        <v>12405.77</v>
      </c>
      <c r="H59" s="24">
        <v>0.56000000000000005</v>
      </c>
      <c r="I59" s="31"/>
      <c r="J59" s="31"/>
      <c r="K59" s="35"/>
    </row>
    <row r="60" spans="2:11" x14ac:dyDescent="0.25">
      <c r="B60" s="8" t="s">
        <v>850</v>
      </c>
      <c r="C60" s="57" t="s">
        <v>851</v>
      </c>
      <c r="D60" s="54" t="s">
        <v>852</v>
      </c>
      <c r="E60" s="6" t="s">
        <v>300</v>
      </c>
      <c r="F60" s="19">
        <v>590000</v>
      </c>
      <c r="G60" s="24">
        <v>12297.67</v>
      </c>
      <c r="H60" s="24">
        <v>0.56000000000000005</v>
      </c>
      <c r="I60" s="31"/>
      <c r="J60" s="31"/>
      <c r="K60" s="35"/>
    </row>
    <row r="61" spans="2:11" x14ac:dyDescent="0.25">
      <c r="B61" s="8" t="s">
        <v>357</v>
      </c>
      <c r="C61" s="57" t="s">
        <v>358</v>
      </c>
      <c r="D61" s="54" t="s">
        <v>359</v>
      </c>
      <c r="E61" s="6" t="s">
        <v>112</v>
      </c>
      <c r="F61" s="19">
        <v>807900</v>
      </c>
      <c r="G61" s="24">
        <v>12286.95</v>
      </c>
      <c r="H61" s="24">
        <v>0.56000000000000005</v>
      </c>
      <c r="I61" s="31"/>
      <c r="J61" s="31"/>
      <c r="K61" s="35"/>
    </row>
    <row r="62" spans="2:11" x14ac:dyDescent="0.25">
      <c r="B62" s="8" t="s">
        <v>1020</v>
      </c>
      <c r="C62" s="57" t="s">
        <v>1021</v>
      </c>
      <c r="D62" s="54" t="s">
        <v>1022</v>
      </c>
      <c r="E62" s="6" t="s">
        <v>502</v>
      </c>
      <c r="F62" s="19">
        <v>2991120</v>
      </c>
      <c r="G62" s="24">
        <v>12212.74</v>
      </c>
      <c r="H62" s="24">
        <v>0.56000000000000005</v>
      </c>
      <c r="I62" s="31"/>
      <c r="J62" s="31"/>
      <c r="K62" s="35"/>
    </row>
    <row r="63" spans="2:11" x14ac:dyDescent="0.25">
      <c r="B63" s="8" t="s">
        <v>1907</v>
      </c>
      <c r="C63" s="57" t="s">
        <v>1908</v>
      </c>
      <c r="D63" s="54" t="s">
        <v>1909</v>
      </c>
      <c r="E63" s="6" t="s">
        <v>443</v>
      </c>
      <c r="F63" s="19">
        <v>13881591</v>
      </c>
      <c r="G63" s="24">
        <v>11599.46</v>
      </c>
      <c r="H63" s="24">
        <v>0.53</v>
      </c>
      <c r="I63" s="31"/>
      <c r="J63" s="31"/>
      <c r="K63" s="35"/>
    </row>
    <row r="64" spans="2:11" x14ac:dyDescent="0.25">
      <c r="B64" s="8" t="s">
        <v>131</v>
      </c>
      <c r="C64" s="57" t="s">
        <v>132</v>
      </c>
      <c r="D64" s="54" t="s">
        <v>133</v>
      </c>
      <c r="E64" s="6" t="s">
        <v>134</v>
      </c>
      <c r="F64" s="19">
        <v>800000</v>
      </c>
      <c r="G64" s="24">
        <v>11265.2</v>
      </c>
      <c r="H64" s="24">
        <v>0.51</v>
      </c>
      <c r="I64" s="31"/>
      <c r="J64" s="31"/>
      <c r="K64" s="35"/>
    </row>
    <row r="65" spans="2:11" x14ac:dyDescent="0.25">
      <c r="B65" s="8" t="s">
        <v>333</v>
      </c>
      <c r="C65" s="57" t="s">
        <v>334</v>
      </c>
      <c r="D65" s="54" t="s">
        <v>335</v>
      </c>
      <c r="E65" s="6" t="s">
        <v>134</v>
      </c>
      <c r="F65" s="19">
        <v>1347099</v>
      </c>
      <c r="G65" s="24">
        <v>11144.55</v>
      </c>
      <c r="H65" s="24">
        <v>0.51</v>
      </c>
      <c r="I65" s="31"/>
      <c r="J65" s="31"/>
      <c r="K65" s="35"/>
    </row>
    <row r="66" spans="2:11" x14ac:dyDescent="0.25">
      <c r="B66" s="8" t="s">
        <v>366</v>
      </c>
      <c r="C66" s="57" t="s">
        <v>367</v>
      </c>
      <c r="D66" s="54" t="s">
        <v>368</v>
      </c>
      <c r="E66" s="6" t="s">
        <v>197</v>
      </c>
      <c r="F66" s="19">
        <v>1046782</v>
      </c>
      <c r="G66" s="24">
        <v>10911.66</v>
      </c>
      <c r="H66" s="24">
        <v>0.5</v>
      </c>
      <c r="I66" s="31"/>
      <c r="J66" s="31"/>
      <c r="K66" s="35"/>
    </row>
    <row r="67" spans="2:11" x14ac:dyDescent="0.25">
      <c r="B67" s="8" t="s">
        <v>164</v>
      </c>
      <c r="C67" s="57" t="s">
        <v>165</v>
      </c>
      <c r="D67" s="54" t="s">
        <v>166</v>
      </c>
      <c r="E67" s="6" t="s">
        <v>43</v>
      </c>
      <c r="F67" s="19">
        <v>9023601</v>
      </c>
      <c r="G67" s="24">
        <v>10874.34</v>
      </c>
      <c r="H67" s="24">
        <v>0.49</v>
      </c>
      <c r="I67" s="31"/>
      <c r="J67" s="31"/>
      <c r="K67" s="35"/>
    </row>
    <row r="68" spans="2:11" x14ac:dyDescent="0.25">
      <c r="B68" s="8" t="s">
        <v>223</v>
      </c>
      <c r="C68" s="57" t="s">
        <v>224</v>
      </c>
      <c r="D68" s="54" t="s">
        <v>225</v>
      </c>
      <c r="E68" s="6" t="s">
        <v>222</v>
      </c>
      <c r="F68" s="19">
        <v>732428</v>
      </c>
      <c r="G68" s="24">
        <v>10077.11</v>
      </c>
      <c r="H68" s="24">
        <v>0.46</v>
      </c>
      <c r="I68" s="31"/>
      <c r="J68" s="31"/>
      <c r="K68" s="35"/>
    </row>
    <row r="69" spans="2:11" x14ac:dyDescent="0.25">
      <c r="B69" s="8" t="s">
        <v>1808</v>
      </c>
      <c r="C69" s="57" t="s">
        <v>1809</v>
      </c>
      <c r="D69" s="54" t="s">
        <v>1810</v>
      </c>
      <c r="E69" s="6" t="s">
        <v>108</v>
      </c>
      <c r="F69" s="19">
        <v>1050192</v>
      </c>
      <c r="G69" s="24">
        <v>9872.33</v>
      </c>
      <c r="H69" s="24">
        <v>0.45</v>
      </c>
      <c r="I69" s="31"/>
      <c r="J69" s="31"/>
      <c r="K69" s="35"/>
    </row>
    <row r="70" spans="2:11" x14ac:dyDescent="0.25">
      <c r="B70" s="8" t="s">
        <v>101</v>
      </c>
      <c r="C70" s="57" t="s">
        <v>102</v>
      </c>
      <c r="D70" s="54" t="s">
        <v>103</v>
      </c>
      <c r="E70" s="6" t="s">
        <v>104</v>
      </c>
      <c r="F70" s="19">
        <v>215000</v>
      </c>
      <c r="G70" s="24">
        <v>9196.73</v>
      </c>
      <c r="H70" s="24">
        <v>0.42</v>
      </c>
      <c r="I70" s="31"/>
      <c r="J70" s="31"/>
      <c r="K70" s="35"/>
    </row>
    <row r="71" spans="2:11" x14ac:dyDescent="0.25">
      <c r="B71" s="8" t="s">
        <v>1840</v>
      </c>
      <c r="C71" s="57" t="s">
        <v>1841</v>
      </c>
      <c r="D71" s="54" t="s">
        <v>1842</v>
      </c>
      <c r="E71" s="6" t="s">
        <v>43</v>
      </c>
      <c r="F71" s="19">
        <v>5327316</v>
      </c>
      <c r="G71" s="24">
        <v>8900.8799999999992</v>
      </c>
      <c r="H71" s="24">
        <v>0.4</v>
      </c>
      <c r="I71" s="31"/>
      <c r="J71" s="31"/>
      <c r="K71" s="35"/>
    </row>
    <row r="72" spans="2:11" x14ac:dyDescent="0.25">
      <c r="B72" s="8" t="s">
        <v>363</v>
      </c>
      <c r="C72" s="57" t="s">
        <v>364</v>
      </c>
      <c r="D72" s="54" t="s">
        <v>365</v>
      </c>
      <c r="E72" s="6" t="s">
        <v>112</v>
      </c>
      <c r="F72" s="19">
        <v>402473</v>
      </c>
      <c r="G72" s="24">
        <v>8569.4599999999991</v>
      </c>
      <c r="H72" s="24">
        <v>0.39</v>
      </c>
      <c r="I72" s="31"/>
      <c r="J72" s="31"/>
      <c r="K72" s="35"/>
    </row>
    <row r="73" spans="2:11" x14ac:dyDescent="0.25">
      <c r="B73" s="8" t="s">
        <v>903</v>
      </c>
      <c r="C73" s="57" t="s">
        <v>904</v>
      </c>
      <c r="D73" s="54" t="s">
        <v>905</v>
      </c>
      <c r="E73" s="6" t="s">
        <v>116</v>
      </c>
      <c r="F73" s="19">
        <v>5100000</v>
      </c>
      <c r="G73" s="24">
        <v>8447.1299999999992</v>
      </c>
      <c r="H73" s="24">
        <v>0.38</v>
      </c>
      <c r="I73" s="31"/>
      <c r="J73" s="31"/>
      <c r="K73" s="35"/>
    </row>
    <row r="74" spans="2:11" x14ac:dyDescent="0.25">
      <c r="B74" s="8" t="s">
        <v>1910</v>
      </c>
      <c r="C74" s="57" t="s">
        <v>1911</v>
      </c>
      <c r="D74" s="54" t="s">
        <v>1912</v>
      </c>
      <c r="E74" s="6" t="s">
        <v>104</v>
      </c>
      <c r="F74" s="19">
        <v>390000</v>
      </c>
      <c r="G74" s="24">
        <v>8437.07</v>
      </c>
      <c r="H74" s="24">
        <v>0.38</v>
      </c>
      <c r="I74" s="31"/>
      <c r="J74" s="31"/>
      <c r="K74" s="35"/>
    </row>
    <row r="75" spans="2:11" x14ac:dyDescent="0.25">
      <c r="B75" s="8" t="s">
        <v>416</v>
      </c>
      <c r="C75" s="57" t="s">
        <v>417</v>
      </c>
      <c r="D75" s="54" t="s">
        <v>418</v>
      </c>
      <c r="E75" s="6" t="s">
        <v>116</v>
      </c>
      <c r="F75" s="19">
        <v>2600000</v>
      </c>
      <c r="G75" s="24">
        <v>7902.7</v>
      </c>
      <c r="H75" s="24">
        <v>0.36</v>
      </c>
      <c r="I75" s="31"/>
      <c r="J75" s="31"/>
      <c r="K75" s="35"/>
    </row>
    <row r="76" spans="2:11" x14ac:dyDescent="0.25">
      <c r="B76" s="8" t="s">
        <v>294</v>
      </c>
      <c r="C76" s="57" t="s">
        <v>295</v>
      </c>
      <c r="D76" s="54" t="s">
        <v>296</v>
      </c>
      <c r="E76" s="6" t="s">
        <v>138</v>
      </c>
      <c r="F76" s="19">
        <v>463264</v>
      </c>
      <c r="G76" s="24">
        <v>7738.13</v>
      </c>
      <c r="H76" s="24">
        <v>0.35</v>
      </c>
      <c r="I76" s="31"/>
      <c r="J76" s="31"/>
      <c r="K76" s="35"/>
    </row>
    <row r="77" spans="2:11" x14ac:dyDescent="0.25">
      <c r="B77" s="8" t="s">
        <v>483</v>
      </c>
      <c r="C77" s="57" t="s">
        <v>484</v>
      </c>
      <c r="D77" s="54" t="s">
        <v>485</v>
      </c>
      <c r="E77" s="6" t="s">
        <v>320</v>
      </c>
      <c r="F77" s="19">
        <v>823000</v>
      </c>
      <c r="G77" s="24">
        <v>7591.76</v>
      </c>
      <c r="H77" s="24">
        <v>0.35</v>
      </c>
      <c r="I77" s="31"/>
      <c r="J77" s="31"/>
      <c r="K77" s="35"/>
    </row>
    <row r="78" spans="2:11" x14ac:dyDescent="0.25">
      <c r="B78" s="8" t="s">
        <v>746</v>
      </c>
      <c r="C78" s="57" t="s">
        <v>747</v>
      </c>
      <c r="D78" s="54" t="s">
        <v>748</v>
      </c>
      <c r="E78" s="6" t="s">
        <v>749</v>
      </c>
      <c r="F78" s="19">
        <v>350829</v>
      </c>
      <c r="G78" s="24">
        <v>7157.61</v>
      </c>
      <c r="H78" s="24">
        <v>0.33</v>
      </c>
      <c r="I78" s="31"/>
      <c r="J78" s="31"/>
      <c r="K78" s="35"/>
    </row>
    <row r="79" spans="2:11" x14ac:dyDescent="0.25">
      <c r="B79" s="8" t="s">
        <v>1913</v>
      </c>
      <c r="C79" s="57" t="s">
        <v>1914</v>
      </c>
      <c r="D79" s="54" t="s">
        <v>1915</v>
      </c>
      <c r="E79" s="6" t="s">
        <v>104</v>
      </c>
      <c r="F79" s="19">
        <v>543000</v>
      </c>
      <c r="G79" s="24">
        <v>6621.61</v>
      </c>
      <c r="H79" s="24">
        <v>0.3</v>
      </c>
      <c r="I79" s="31"/>
      <c r="J79" s="31"/>
      <c r="K79" s="35"/>
    </row>
    <row r="80" spans="2:11" x14ac:dyDescent="0.25">
      <c r="B80" s="8" t="s">
        <v>444</v>
      </c>
      <c r="C80" s="57" t="s">
        <v>445</v>
      </c>
      <c r="D80" s="54" t="s">
        <v>446</v>
      </c>
      <c r="E80" s="6" t="s">
        <v>104</v>
      </c>
      <c r="F80" s="19">
        <v>205725</v>
      </c>
      <c r="G80" s="24">
        <v>5623.7</v>
      </c>
      <c r="H80" s="24">
        <v>0.26</v>
      </c>
      <c r="I80" s="31"/>
      <c r="J80" s="31"/>
      <c r="K80" s="35"/>
    </row>
    <row r="81" spans="2:11" x14ac:dyDescent="0.25">
      <c r="B81" s="8" t="s">
        <v>94</v>
      </c>
      <c r="C81" s="57" t="s">
        <v>95</v>
      </c>
      <c r="D81" s="54" t="s">
        <v>96</v>
      </c>
      <c r="E81" s="6" t="s">
        <v>97</v>
      </c>
      <c r="F81" s="19">
        <v>103690</v>
      </c>
      <c r="G81" s="24">
        <v>5548.45</v>
      </c>
      <c r="H81" s="24">
        <v>0.25</v>
      </c>
      <c r="I81" s="31"/>
      <c r="J81" s="31"/>
      <c r="K81" s="35"/>
    </row>
    <row r="82" spans="2:11" x14ac:dyDescent="0.25">
      <c r="B82" s="8" t="s">
        <v>348</v>
      </c>
      <c r="C82" s="57" t="s">
        <v>349</v>
      </c>
      <c r="D82" s="54" t="s">
        <v>350</v>
      </c>
      <c r="E82" s="6" t="s">
        <v>272</v>
      </c>
      <c r="F82" s="19">
        <v>9417</v>
      </c>
      <c r="G82" s="24">
        <v>5340.49</v>
      </c>
      <c r="H82" s="24">
        <v>0.24</v>
      </c>
      <c r="I82" s="31"/>
      <c r="J82" s="31"/>
      <c r="K82" s="35"/>
    </row>
    <row r="83" spans="2:11" x14ac:dyDescent="0.25">
      <c r="B83" s="8" t="s">
        <v>743</v>
      </c>
      <c r="C83" s="57" t="s">
        <v>744</v>
      </c>
      <c r="D83" s="54" t="s">
        <v>745</v>
      </c>
      <c r="E83" s="6" t="s">
        <v>155</v>
      </c>
      <c r="F83" s="19">
        <v>631313</v>
      </c>
      <c r="G83" s="24">
        <v>5071.6499999999996</v>
      </c>
      <c r="H83" s="24">
        <v>0.23</v>
      </c>
      <c r="I83" s="31"/>
      <c r="J83" s="31"/>
      <c r="K83" s="35"/>
    </row>
    <row r="84" spans="2:11" x14ac:dyDescent="0.25">
      <c r="B84" s="8" t="s">
        <v>1587</v>
      </c>
      <c r="C84" s="57" t="s">
        <v>1588</v>
      </c>
      <c r="D84" s="54" t="s">
        <v>1589</v>
      </c>
      <c r="E84" s="6" t="s">
        <v>104</v>
      </c>
      <c r="F84" s="19">
        <v>840545</v>
      </c>
      <c r="G84" s="24">
        <v>4718.82</v>
      </c>
      <c r="H84" s="24">
        <v>0.21</v>
      </c>
      <c r="I84" s="31"/>
      <c r="J84" s="31"/>
      <c r="K84" s="35"/>
    </row>
    <row r="85" spans="2:11" x14ac:dyDescent="0.25">
      <c r="B85" s="8" t="s">
        <v>390</v>
      </c>
      <c r="C85" s="57" t="s">
        <v>391</v>
      </c>
      <c r="D85" s="54" t="s">
        <v>392</v>
      </c>
      <c r="E85" s="6" t="s">
        <v>393</v>
      </c>
      <c r="F85" s="19">
        <v>2100000</v>
      </c>
      <c r="G85" s="24">
        <v>4610.55</v>
      </c>
      <c r="H85" s="24">
        <v>0.21</v>
      </c>
      <c r="I85" s="31"/>
      <c r="J85" s="31"/>
      <c r="K85" s="35"/>
    </row>
    <row r="86" spans="2:11" x14ac:dyDescent="0.25">
      <c r="B86" s="8" t="s">
        <v>238</v>
      </c>
      <c r="C86" s="57" t="s">
        <v>239</v>
      </c>
      <c r="D86" s="54" t="s">
        <v>240</v>
      </c>
      <c r="E86" s="6" t="s">
        <v>112</v>
      </c>
      <c r="F86" s="19">
        <v>251171</v>
      </c>
      <c r="G86" s="24">
        <v>4583.49</v>
      </c>
      <c r="H86" s="24">
        <v>0.21</v>
      </c>
      <c r="I86" s="31"/>
      <c r="J86" s="31"/>
      <c r="K86" s="35"/>
    </row>
    <row r="87" spans="2:11" x14ac:dyDescent="0.25">
      <c r="B87" s="8" t="s">
        <v>1916</v>
      </c>
      <c r="C87" s="57" t="s">
        <v>1917</v>
      </c>
      <c r="D87" s="54" t="s">
        <v>1918</v>
      </c>
      <c r="E87" s="6" t="s">
        <v>393</v>
      </c>
      <c r="F87" s="19">
        <v>900000</v>
      </c>
      <c r="G87" s="24">
        <v>4533.3</v>
      </c>
      <c r="H87" s="24">
        <v>0.21</v>
      </c>
      <c r="I87" s="31"/>
      <c r="J87" s="31"/>
      <c r="K87" s="35"/>
    </row>
    <row r="88" spans="2:11" x14ac:dyDescent="0.25">
      <c r="B88" s="8" t="s">
        <v>737</v>
      </c>
      <c r="C88" s="57" t="s">
        <v>738</v>
      </c>
      <c r="D88" s="54" t="s">
        <v>739</v>
      </c>
      <c r="E88" s="6" t="s">
        <v>155</v>
      </c>
      <c r="F88" s="19">
        <v>1000000</v>
      </c>
      <c r="G88" s="24">
        <v>4293</v>
      </c>
      <c r="H88" s="24">
        <v>0.2</v>
      </c>
      <c r="I88" s="31"/>
      <c r="J88" s="31"/>
      <c r="K88" s="35"/>
    </row>
    <row r="89" spans="2:11" x14ac:dyDescent="0.25">
      <c r="B89" s="8" t="s">
        <v>1919</v>
      </c>
      <c r="C89" s="57" t="s">
        <v>1920</v>
      </c>
      <c r="D89" s="54" t="s">
        <v>1921</v>
      </c>
      <c r="E89" s="6" t="s">
        <v>489</v>
      </c>
      <c r="F89" s="19">
        <v>3038400</v>
      </c>
      <c r="G89" s="24">
        <v>4139.82</v>
      </c>
      <c r="H89" s="24">
        <v>0.19</v>
      </c>
      <c r="I89" s="31"/>
      <c r="J89" s="31"/>
      <c r="K89" s="35"/>
    </row>
    <row r="90" spans="2:11" x14ac:dyDescent="0.25">
      <c r="B90" s="8" t="s">
        <v>762</v>
      </c>
      <c r="C90" s="57" t="s">
        <v>763</v>
      </c>
      <c r="D90" s="54" t="s">
        <v>764</v>
      </c>
      <c r="E90" s="6" t="s">
        <v>134</v>
      </c>
      <c r="F90" s="19">
        <v>1400000</v>
      </c>
      <c r="G90" s="24">
        <v>4083.1</v>
      </c>
      <c r="H90" s="24">
        <v>0.19</v>
      </c>
      <c r="I90" s="31"/>
      <c r="J90" s="31"/>
      <c r="K90" s="35"/>
    </row>
    <row r="91" spans="2:11" x14ac:dyDescent="0.25">
      <c r="B91" s="8" t="s">
        <v>811</v>
      </c>
      <c r="C91" s="57" t="s">
        <v>812</v>
      </c>
      <c r="D91" s="54" t="s">
        <v>813</v>
      </c>
      <c r="E91" s="6" t="s">
        <v>148</v>
      </c>
      <c r="F91" s="19">
        <v>146550</v>
      </c>
      <c r="G91" s="24">
        <v>3928.79</v>
      </c>
      <c r="H91" s="24">
        <v>0.18</v>
      </c>
      <c r="I91" s="31"/>
      <c r="J91" s="31"/>
      <c r="K91" s="35"/>
    </row>
    <row r="92" spans="2:11" x14ac:dyDescent="0.25">
      <c r="B92" s="8" t="s">
        <v>795</v>
      </c>
      <c r="C92" s="57" t="s">
        <v>796</v>
      </c>
      <c r="D92" s="54" t="s">
        <v>797</v>
      </c>
      <c r="E92" s="6" t="s">
        <v>148</v>
      </c>
      <c r="F92" s="19">
        <v>1981959</v>
      </c>
      <c r="G92" s="24">
        <v>3704.08</v>
      </c>
      <c r="H92" s="24">
        <v>0.17</v>
      </c>
      <c r="I92" s="31"/>
      <c r="J92" s="31"/>
      <c r="K92" s="35"/>
    </row>
    <row r="93" spans="2:11" x14ac:dyDescent="0.25">
      <c r="B93" s="8" t="s">
        <v>1593</v>
      </c>
      <c r="C93" s="57" t="s">
        <v>1594</v>
      </c>
      <c r="D93" s="54" t="s">
        <v>1595</v>
      </c>
      <c r="E93" s="6" t="s">
        <v>197</v>
      </c>
      <c r="F93" s="19">
        <v>512779</v>
      </c>
      <c r="G93" s="24">
        <v>2889.77</v>
      </c>
      <c r="H93" s="24">
        <v>0.13</v>
      </c>
      <c r="I93" s="31"/>
      <c r="J93" s="31"/>
      <c r="K93" s="35"/>
    </row>
    <row r="94" spans="2:11" x14ac:dyDescent="0.25">
      <c r="B94" s="8" t="s">
        <v>235</v>
      </c>
      <c r="C94" s="57" t="s">
        <v>236</v>
      </c>
      <c r="D94" s="54" t="s">
        <v>237</v>
      </c>
      <c r="E94" s="6" t="s">
        <v>138</v>
      </c>
      <c r="F94" s="19">
        <v>18115</v>
      </c>
      <c r="G94" s="24">
        <v>2817.1</v>
      </c>
      <c r="H94" s="24">
        <v>0.13</v>
      </c>
      <c r="I94" s="31"/>
      <c r="J94" s="31"/>
      <c r="K94" s="35"/>
    </row>
    <row r="95" spans="2:11" x14ac:dyDescent="0.25">
      <c r="B95" s="8" t="s">
        <v>250</v>
      </c>
      <c r="C95" s="57" t="s">
        <v>251</v>
      </c>
      <c r="D95" s="54" t="s">
        <v>252</v>
      </c>
      <c r="E95" s="6" t="s">
        <v>253</v>
      </c>
      <c r="F95" s="19">
        <v>262386</v>
      </c>
      <c r="G95" s="24">
        <v>984.73</v>
      </c>
      <c r="H95" s="24">
        <v>0.04</v>
      </c>
      <c r="I95" s="31"/>
      <c r="J95" s="31"/>
      <c r="K95" s="35"/>
    </row>
    <row r="96" spans="2:11" x14ac:dyDescent="0.25">
      <c r="B96" s="8" t="s">
        <v>827</v>
      </c>
      <c r="C96" s="57" t="s">
        <v>828</v>
      </c>
      <c r="D96" s="54" t="s">
        <v>829</v>
      </c>
      <c r="E96" s="6" t="s">
        <v>300</v>
      </c>
      <c r="F96" s="19">
        <v>85836</v>
      </c>
      <c r="G96" s="24">
        <v>477.42</v>
      </c>
      <c r="H96" s="24">
        <v>0.02</v>
      </c>
      <c r="I96" s="31"/>
      <c r="J96" s="31"/>
      <c r="K96" s="35"/>
    </row>
    <row r="97" spans="2:11" x14ac:dyDescent="0.25">
      <c r="B97" s="8" t="s">
        <v>460</v>
      </c>
      <c r="C97" s="57" t="s">
        <v>461</v>
      </c>
      <c r="D97" s="54" t="s">
        <v>462</v>
      </c>
      <c r="E97" s="6" t="s">
        <v>163</v>
      </c>
      <c r="F97" s="19">
        <v>273</v>
      </c>
      <c r="G97" s="24">
        <v>10.71</v>
      </c>
      <c r="H97" s="24" t="s">
        <v>4708</v>
      </c>
      <c r="I97" s="31"/>
      <c r="J97" s="31"/>
      <c r="K97" s="35"/>
    </row>
    <row r="98" spans="2:11" x14ac:dyDescent="0.25">
      <c r="C98" s="58" t="s">
        <v>174</v>
      </c>
      <c r="D98" s="54"/>
      <c r="E98" s="6"/>
      <c r="F98" s="19"/>
      <c r="G98" s="25">
        <v>1965546.23</v>
      </c>
      <c r="H98" s="25">
        <v>89.43</v>
      </c>
      <c r="I98" s="31"/>
      <c r="J98" s="31"/>
      <c r="K98" s="35"/>
    </row>
    <row r="99" spans="2:11" x14ac:dyDescent="0.25">
      <c r="C99" s="57"/>
      <c r="D99" s="54"/>
      <c r="E99" s="6"/>
      <c r="F99" s="19"/>
      <c r="G99" s="24"/>
      <c r="H99" s="24"/>
      <c r="I99" s="31"/>
      <c r="J99" s="31"/>
      <c r="K99" s="35"/>
    </row>
    <row r="100" spans="2:11" x14ac:dyDescent="0.25">
      <c r="C100" s="58" t="s">
        <v>3</v>
      </c>
      <c r="D100" s="54"/>
      <c r="E100" s="6"/>
      <c r="F100" s="19"/>
      <c r="G100" s="24" t="s">
        <v>2</v>
      </c>
      <c r="H100" s="24" t="s">
        <v>2</v>
      </c>
      <c r="I100" s="31"/>
      <c r="J100" s="31"/>
      <c r="K100" s="35"/>
    </row>
    <row r="101" spans="2:11" x14ac:dyDescent="0.25">
      <c r="C101" s="57"/>
      <c r="D101" s="54"/>
      <c r="E101" s="6"/>
      <c r="F101" s="19"/>
      <c r="G101" s="24"/>
      <c r="H101" s="24"/>
      <c r="I101" s="31"/>
      <c r="J101" s="31"/>
      <c r="K101" s="35"/>
    </row>
    <row r="102" spans="2:11" x14ac:dyDescent="0.25">
      <c r="C102" s="59" t="s">
        <v>4</v>
      </c>
      <c r="D102" s="54"/>
      <c r="E102" s="6"/>
      <c r="F102" s="19"/>
      <c r="G102" s="24"/>
      <c r="H102" s="24"/>
      <c r="I102" s="31"/>
      <c r="J102" s="31"/>
      <c r="K102" s="35"/>
    </row>
    <row r="103" spans="2:11" x14ac:dyDescent="0.25">
      <c r="B103" s="8" t="s">
        <v>836</v>
      </c>
      <c r="C103" s="57" t="s">
        <v>837</v>
      </c>
      <c r="D103" s="54" t="s">
        <v>838</v>
      </c>
      <c r="E103" s="6" t="s">
        <v>127</v>
      </c>
      <c r="F103" s="19">
        <v>900000</v>
      </c>
      <c r="G103" s="24">
        <v>51073.48</v>
      </c>
      <c r="H103" s="24">
        <v>2.3199999999999998</v>
      </c>
      <c r="I103" s="31"/>
      <c r="J103" s="31"/>
      <c r="K103" s="35"/>
    </row>
    <row r="104" spans="2:11" x14ac:dyDescent="0.25">
      <c r="B104" s="8" t="s">
        <v>515</v>
      </c>
      <c r="C104" s="57" t="s">
        <v>516</v>
      </c>
      <c r="D104" s="54" t="s">
        <v>517</v>
      </c>
      <c r="E104" s="6" t="s">
        <v>47</v>
      </c>
      <c r="F104" s="19">
        <v>246000</v>
      </c>
      <c r="G104" s="24">
        <v>37394.550000000003</v>
      </c>
      <c r="H104" s="24">
        <v>1.7</v>
      </c>
      <c r="I104" s="31"/>
      <c r="J104" s="31"/>
      <c r="K104" s="35"/>
    </row>
    <row r="105" spans="2:11" x14ac:dyDescent="0.25">
      <c r="B105" s="8" t="s">
        <v>182</v>
      </c>
      <c r="C105" s="57" t="s">
        <v>183</v>
      </c>
      <c r="D105" s="54" t="s">
        <v>184</v>
      </c>
      <c r="E105" s="6" t="s">
        <v>47</v>
      </c>
      <c r="F105" s="19">
        <v>45300</v>
      </c>
      <c r="G105" s="24">
        <v>16896.669999999998</v>
      </c>
      <c r="H105" s="24">
        <v>0.77</v>
      </c>
      <c r="I105" s="31"/>
      <c r="J105" s="31"/>
      <c r="K105" s="35"/>
    </row>
    <row r="106" spans="2:11" x14ac:dyDescent="0.25">
      <c r="B106" s="8" t="s">
        <v>379</v>
      </c>
      <c r="C106" s="57" t="s">
        <v>380</v>
      </c>
      <c r="D106" s="54" t="s">
        <v>381</v>
      </c>
      <c r="E106" s="6" t="s">
        <v>127</v>
      </c>
      <c r="F106" s="19">
        <v>55000</v>
      </c>
      <c r="G106" s="24">
        <v>8634.1299999999992</v>
      </c>
      <c r="H106" s="24">
        <v>0.39</v>
      </c>
      <c r="I106" s="31"/>
      <c r="J106" s="31"/>
      <c r="K106" s="35"/>
    </row>
    <row r="107" spans="2:11" x14ac:dyDescent="0.25">
      <c r="C107" s="58" t="s">
        <v>174</v>
      </c>
      <c r="D107" s="54"/>
      <c r="E107" s="6"/>
      <c r="F107" s="19"/>
      <c r="G107" s="25">
        <v>113998.83</v>
      </c>
      <c r="H107" s="25">
        <v>5.18</v>
      </c>
      <c r="I107" s="31"/>
      <c r="J107" s="31"/>
      <c r="K107" s="35"/>
    </row>
    <row r="108" spans="2:11" x14ac:dyDescent="0.25">
      <c r="C108" s="57"/>
      <c r="D108" s="54"/>
      <c r="E108" s="6"/>
      <c r="F108" s="19"/>
      <c r="G108" s="24"/>
      <c r="H108" s="24"/>
      <c r="I108" s="31"/>
      <c r="J108" s="31"/>
      <c r="K108" s="35"/>
    </row>
    <row r="109" spans="2:11" x14ac:dyDescent="0.25">
      <c r="C109" s="58" t="s">
        <v>5</v>
      </c>
      <c r="D109" s="54"/>
      <c r="E109" s="6"/>
      <c r="F109" s="19"/>
      <c r="G109" s="24"/>
      <c r="H109" s="24"/>
      <c r="I109" s="31"/>
      <c r="J109" s="31"/>
      <c r="K109" s="35"/>
    </row>
    <row r="110" spans="2:11" x14ac:dyDescent="0.25">
      <c r="C110" s="57"/>
      <c r="D110" s="54"/>
      <c r="E110" s="6"/>
      <c r="F110" s="19"/>
      <c r="G110" s="24"/>
      <c r="H110" s="24"/>
      <c r="I110" s="31"/>
      <c r="J110" s="31"/>
      <c r="K110" s="35"/>
    </row>
    <row r="111" spans="2:11" x14ac:dyDescent="0.25">
      <c r="C111" s="58" t="s">
        <v>6</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1:11" x14ac:dyDescent="0.25">
      <c r="C113" s="58" t="s">
        <v>7</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8" t="s">
        <v>8</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8" t="s">
        <v>9</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10</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A121" s="10"/>
      <c r="B121" s="28"/>
      <c r="C121" s="58" t="s">
        <v>11</v>
      </c>
      <c r="D121" s="54"/>
      <c r="E121" s="6"/>
      <c r="F121" s="19"/>
      <c r="G121" s="24"/>
      <c r="H121" s="24"/>
      <c r="I121" s="31"/>
      <c r="J121" s="31"/>
      <c r="K121" s="35"/>
    </row>
    <row r="122" spans="1:11" x14ac:dyDescent="0.25">
      <c r="A122" s="28"/>
      <c r="B122" s="28"/>
      <c r="C122" s="58" t="s">
        <v>13</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A124" s="28"/>
      <c r="B124" s="28"/>
      <c r="C124" s="58" t="s">
        <v>14</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C126" s="59" t="s">
        <v>15</v>
      </c>
      <c r="D126" s="54"/>
      <c r="E126" s="6"/>
      <c r="F126" s="19"/>
      <c r="G126" s="24"/>
      <c r="H126" s="24"/>
      <c r="I126" s="31"/>
      <c r="J126" s="31"/>
      <c r="K126" s="35"/>
    </row>
    <row r="127" spans="1:11" x14ac:dyDescent="0.25">
      <c r="B127" s="8" t="s">
        <v>1268</v>
      </c>
      <c r="C127" s="57" t="s">
        <v>1269</v>
      </c>
      <c r="D127" s="54" t="s">
        <v>1270</v>
      </c>
      <c r="E127" s="6" t="s">
        <v>658</v>
      </c>
      <c r="F127" s="19">
        <v>2000000</v>
      </c>
      <c r="G127" s="24">
        <v>1998.92</v>
      </c>
      <c r="H127" s="24">
        <v>0.09</v>
      </c>
      <c r="I127" s="31">
        <v>6.5979000000000001</v>
      </c>
      <c r="J127" s="31"/>
      <c r="K127" s="35"/>
    </row>
    <row r="128" spans="1:11" x14ac:dyDescent="0.25">
      <c r="C128" s="58" t="s">
        <v>174</v>
      </c>
      <c r="D128" s="54"/>
      <c r="E128" s="6"/>
      <c r="F128" s="19"/>
      <c r="G128" s="25">
        <v>1998.92</v>
      </c>
      <c r="H128" s="25">
        <v>0.09</v>
      </c>
      <c r="I128" s="31"/>
      <c r="J128" s="31"/>
      <c r="K128" s="35"/>
    </row>
    <row r="129" spans="1:11" x14ac:dyDescent="0.25">
      <c r="C129" s="57"/>
      <c r="D129" s="54"/>
      <c r="E129" s="6"/>
      <c r="F129" s="19"/>
      <c r="G129" s="24"/>
      <c r="H129" s="24"/>
      <c r="I129" s="31"/>
      <c r="J129" s="31"/>
      <c r="K129" s="35"/>
    </row>
    <row r="130" spans="1:11" x14ac:dyDescent="0.25">
      <c r="C130" s="58" t="s">
        <v>16</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C132" s="58" t="s">
        <v>17</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A134" s="10"/>
      <c r="B134" s="28"/>
      <c r="C134" s="58" t="s">
        <v>18</v>
      </c>
      <c r="D134" s="54"/>
      <c r="E134" s="6"/>
      <c r="F134" s="19"/>
      <c r="G134" s="24"/>
      <c r="H134" s="24"/>
      <c r="I134" s="31"/>
      <c r="J134" s="31"/>
      <c r="K134" s="35"/>
    </row>
    <row r="135" spans="1:11" x14ac:dyDescent="0.25">
      <c r="A135" s="28"/>
      <c r="B135" s="28"/>
      <c r="C135" s="58" t="s">
        <v>19</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A137" s="28"/>
      <c r="B137" s="28"/>
      <c r="C137" s="58" t="s">
        <v>20</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21</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A141" s="28"/>
      <c r="B141" s="28"/>
      <c r="C141" s="58" t="s">
        <v>22</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A143" s="28"/>
      <c r="B143" s="28"/>
      <c r="C143" s="58" t="s">
        <v>23</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C145" s="59" t="s">
        <v>24</v>
      </c>
      <c r="D145" s="54"/>
      <c r="E145" s="6"/>
      <c r="F145" s="19"/>
      <c r="G145" s="24"/>
      <c r="H145" s="24"/>
      <c r="I145" s="31"/>
      <c r="J145" s="31"/>
      <c r="K145" s="35"/>
    </row>
    <row r="146" spans="1:54" x14ac:dyDescent="0.25">
      <c r="B146" s="8" t="s">
        <v>185</v>
      </c>
      <c r="C146" s="57" t="s">
        <v>186</v>
      </c>
      <c r="D146" s="54"/>
      <c r="E146" s="6"/>
      <c r="F146" s="19"/>
      <c r="G146" s="24">
        <v>109176.62</v>
      </c>
      <c r="H146" s="24">
        <v>4.96</v>
      </c>
      <c r="I146" s="31"/>
      <c r="J146" s="31"/>
      <c r="K146" s="35"/>
    </row>
    <row r="147" spans="1:54" x14ac:dyDescent="0.25">
      <c r="C147" s="58" t="s">
        <v>174</v>
      </c>
      <c r="D147" s="54"/>
      <c r="E147" s="6"/>
      <c r="F147" s="19"/>
      <c r="G147" s="25">
        <v>109176.62</v>
      </c>
      <c r="H147" s="25">
        <v>4.96</v>
      </c>
      <c r="I147" s="31"/>
      <c r="J147" s="31"/>
      <c r="K147" s="35"/>
    </row>
    <row r="148" spans="1:54" x14ac:dyDescent="0.25">
      <c r="C148" s="57"/>
      <c r="D148" s="54"/>
      <c r="E148" s="6"/>
      <c r="F148" s="19"/>
      <c r="G148" s="24"/>
      <c r="H148" s="24"/>
      <c r="I148" s="31"/>
      <c r="J148" s="31"/>
      <c r="K148" s="35"/>
    </row>
    <row r="149" spans="1:54" x14ac:dyDescent="0.25">
      <c r="A149" s="10"/>
      <c r="B149" s="28"/>
      <c r="C149" s="58" t="s">
        <v>25</v>
      </c>
      <c r="D149" s="54"/>
      <c r="E149" s="6"/>
      <c r="F149" s="19"/>
      <c r="G149" s="24"/>
      <c r="H149" s="24"/>
      <c r="I149" s="31"/>
      <c r="J149" s="31"/>
      <c r="K149" s="35"/>
    </row>
    <row r="150" spans="1:54" s="2" customFormat="1" ht="13.5" x14ac:dyDescent="0.25">
      <c r="A150" s="28"/>
      <c r="B150" s="28"/>
      <c r="C150" s="57" t="s">
        <v>4707</v>
      </c>
      <c r="D150" s="54"/>
      <c r="E150" s="6"/>
      <c r="F150" s="19"/>
      <c r="G150" s="24">
        <v>8365</v>
      </c>
      <c r="H150" s="24">
        <v>0.38</v>
      </c>
      <c r="I150" s="31"/>
      <c r="J150" s="31"/>
      <c r="K150" s="35"/>
      <c r="L150" s="3"/>
      <c r="AI150" s="3"/>
      <c r="AV150" s="3"/>
      <c r="AX150" s="3"/>
      <c r="BB150" s="3"/>
    </row>
    <row r="151" spans="1:54" x14ac:dyDescent="0.25">
      <c r="B151" s="8"/>
      <c r="C151" s="57" t="s">
        <v>187</v>
      </c>
      <c r="D151" s="54"/>
      <c r="E151" s="6"/>
      <c r="F151" s="19"/>
      <c r="G151" s="24">
        <v>-42.639999999999418</v>
      </c>
      <c r="H151" s="24">
        <v>-0.04</v>
      </c>
      <c r="I151" s="31"/>
      <c r="J151" s="31"/>
      <c r="K151" s="35"/>
    </row>
    <row r="152" spans="1:54" x14ac:dyDescent="0.25">
      <c r="C152" s="58" t="s">
        <v>174</v>
      </c>
      <c r="D152" s="54"/>
      <c r="E152" s="6"/>
      <c r="F152" s="19"/>
      <c r="G152" s="25">
        <v>8322.36</v>
      </c>
      <c r="H152" s="25">
        <v>0.34</v>
      </c>
      <c r="I152" s="31"/>
      <c r="J152" s="31"/>
      <c r="K152" s="35"/>
    </row>
    <row r="153" spans="1:54" x14ac:dyDescent="0.25">
      <c r="C153" s="57"/>
      <c r="D153" s="54"/>
      <c r="E153" s="6"/>
      <c r="F153" s="19"/>
      <c r="G153" s="24"/>
      <c r="H153" s="24"/>
      <c r="I153" s="31"/>
      <c r="J153" s="31"/>
      <c r="K153" s="35"/>
    </row>
    <row r="154" spans="1:54" x14ac:dyDescent="0.25">
      <c r="C154" s="60" t="s">
        <v>188</v>
      </c>
      <c r="D154" s="55"/>
      <c r="E154" s="5"/>
      <c r="F154" s="20"/>
      <c r="G154" s="26">
        <v>2199042.96</v>
      </c>
      <c r="H154" s="26">
        <v>100.00000000000001</v>
      </c>
      <c r="I154" s="32"/>
      <c r="J154" s="32"/>
      <c r="K154" s="36"/>
    </row>
    <row r="157" spans="1:54" x14ac:dyDescent="0.25">
      <c r="C157" s="1" t="s">
        <v>189</v>
      </c>
    </row>
    <row r="158" spans="1:54" x14ac:dyDescent="0.25">
      <c r="C158" s="37" t="s">
        <v>190</v>
      </c>
      <c r="D158" s="37"/>
      <c r="E158" s="37"/>
      <c r="F158" s="37"/>
      <c r="G158" s="37"/>
      <c r="H158" s="37"/>
      <c r="I158" s="37"/>
      <c r="J158" s="37"/>
      <c r="K158" s="37"/>
    </row>
    <row r="159" spans="1:54" x14ac:dyDescent="0.25">
      <c r="C159" s="2" t="s">
        <v>191</v>
      </c>
    </row>
    <row r="160" spans="1:54" x14ac:dyDescent="0.25">
      <c r="C160" s="2" t="s">
        <v>192</v>
      </c>
    </row>
    <row r="161" spans="3:6" x14ac:dyDescent="0.25">
      <c r="C161" s="2" t="s">
        <v>193</v>
      </c>
    </row>
    <row r="162" spans="3:6" x14ac:dyDescent="0.25">
      <c r="C162" s="2" t="s">
        <v>194</v>
      </c>
    </row>
    <row r="164" spans="3:6" x14ac:dyDescent="0.25">
      <c r="C164" s="73" t="s">
        <v>4741</v>
      </c>
      <c r="E164" s="73" t="s">
        <v>4742</v>
      </c>
      <c r="F164" s="74"/>
    </row>
    <row r="165" spans="3:6" x14ac:dyDescent="0.25">
      <c r="E165" s="2" t="s">
        <v>4745</v>
      </c>
    </row>
  </sheetData>
  <hyperlinks>
    <hyperlink ref="J2" location="'Index'!A1" display="'Index'!A1" xr:uid="{3656BFCF-2031-43BD-BE28-C394E80DB1AD}"/>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C72FD-9369-4004-BF24-22DD2683462A}">
  <sheetPr codeName="Sheet1"/>
  <dimension ref="A1:IV177"/>
  <sheetViews>
    <sheetView showGridLines="0" zoomScale="90" zoomScaleNormal="90" workbookViewId="0">
      <pane ySplit="6" topLeftCell="A1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28.140625"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1922</v>
      </c>
      <c r="J2" s="38" t="s">
        <v>4505</v>
      </c>
    </row>
    <row r="3" spans="1:54" ht="16.5" x14ac:dyDescent="0.3">
      <c r="C3" s="1" t="s">
        <v>28</v>
      </c>
      <c r="D3" s="21" t="s">
        <v>1923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1593</v>
      </c>
      <c r="C10" s="57" t="s">
        <v>1594</v>
      </c>
      <c r="D10" s="54" t="s">
        <v>1595</v>
      </c>
      <c r="E10" s="6" t="s">
        <v>197</v>
      </c>
      <c r="F10" s="19">
        <v>1771058</v>
      </c>
      <c r="G10" s="24">
        <v>9980.7999999999993</v>
      </c>
      <c r="H10" s="24">
        <v>1.88</v>
      </c>
      <c r="I10" s="31"/>
      <c r="J10" s="31"/>
      <c r="K10" s="35"/>
    </row>
    <row r="11" spans="1:54" x14ac:dyDescent="0.25">
      <c r="B11" s="8" t="s">
        <v>235</v>
      </c>
      <c r="C11" s="57" t="s">
        <v>236</v>
      </c>
      <c r="D11" s="54" t="s">
        <v>237</v>
      </c>
      <c r="E11" s="6" t="s">
        <v>138</v>
      </c>
      <c r="F11" s="19">
        <v>63550</v>
      </c>
      <c r="G11" s="24">
        <v>9882.7900000000009</v>
      </c>
      <c r="H11" s="24">
        <v>1.86</v>
      </c>
      <c r="I11" s="31"/>
      <c r="J11" s="31"/>
      <c r="K11" s="35"/>
    </row>
    <row r="12" spans="1:54" x14ac:dyDescent="0.25">
      <c r="B12" s="8" t="s">
        <v>390</v>
      </c>
      <c r="C12" s="57" t="s">
        <v>391</v>
      </c>
      <c r="D12" s="54" t="s">
        <v>392</v>
      </c>
      <c r="E12" s="6" t="s">
        <v>393</v>
      </c>
      <c r="F12" s="19">
        <v>4350297</v>
      </c>
      <c r="G12" s="24">
        <v>9551.08</v>
      </c>
      <c r="H12" s="24">
        <v>1.8</v>
      </c>
      <c r="I12" s="31"/>
      <c r="J12" s="31"/>
      <c r="K12" s="35"/>
    </row>
    <row r="13" spans="1:54" x14ac:dyDescent="0.25">
      <c r="B13" s="8" t="s">
        <v>937</v>
      </c>
      <c r="C13" s="57" t="s">
        <v>938</v>
      </c>
      <c r="D13" s="54" t="s">
        <v>939</v>
      </c>
      <c r="E13" s="6" t="s">
        <v>195</v>
      </c>
      <c r="F13" s="19">
        <v>5630100</v>
      </c>
      <c r="G13" s="24">
        <v>8369.14</v>
      </c>
      <c r="H13" s="24">
        <v>1.58</v>
      </c>
      <c r="I13" s="31"/>
      <c r="J13" s="31"/>
      <c r="K13" s="35"/>
    </row>
    <row r="14" spans="1:54" x14ac:dyDescent="0.25">
      <c r="B14" s="8" t="s">
        <v>68</v>
      </c>
      <c r="C14" s="57" t="s">
        <v>69</v>
      </c>
      <c r="D14" s="54" t="s">
        <v>70</v>
      </c>
      <c r="E14" s="6" t="s">
        <v>43</v>
      </c>
      <c r="F14" s="19">
        <v>950000</v>
      </c>
      <c r="G14" s="24">
        <v>8065.03</v>
      </c>
      <c r="H14" s="24">
        <v>1.52</v>
      </c>
      <c r="I14" s="31"/>
      <c r="J14" s="31"/>
      <c r="K14" s="35"/>
    </row>
    <row r="15" spans="1:54" x14ac:dyDescent="0.25">
      <c r="B15" s="8" t="s">
        <v>342</v>
      </c>
      <c r="C15" s="57" t="s">
        <v>343</v>
      </c>
      <c r="D15" s="54" t="s">
        <v>344</v>
      </c>
      <c r="E15" s="6" t="s">
        <v>47</v>
      </c>
      <c r="F15" s="19">
        <v>1500000</v>
      </c>
      <c r="G15" s="24">
        <v>7722.75</v>
      </c>
      <c r="H15" s="24">
        <v>1.45</v>
      </c>
      <c r="I15" s="31"/>
      <c r="J15" s="31"/>
      <c r="K15" s="35"/>
    </row>
    <row r="16" spans="1:54" x14ac:dyDescent="0.25">
      <c r="B16" s="8" t="s">
        <v>149</v>
      </c>
      <c r="C16" s="57" t="s">
        <v>150</v>
      </c>
      <c r="D16" s="54" t="s">
        <v>151</v>
      </c>
      <c r="E16" s="6" t="s">
        <v>134</v>
      </c>
      <c r="F16" s="19">
        <v>381643</v>
      </c>
      <c r="G16" s="24">
        <v>7626.56</v>
      </c>
      <c r="H16" s="24">
        <v>1.44</v>
      </c>
      <c r="I16" s="31"/>
      <c r="J16" s="31"/>
      <c r="K16" s="35"/>
    </row>
    <row r="17" spans="2:11" x14ac:dyDescent="0.25">
      <c r="B17" s="8" t="s">
        <v>888</v>
      </c>
      <c r="C17" s="57" t="s">
        <v>889</v>
      </c>
      <c r="D17" s="54" t="s">
        <v>890</v>
      </c>
      <c r="E17" s="6" t="s">
        <v>112</v>
      </c>
      <c r="F17" s="19">
        <v>2099318</v>
      </c>
      <c r="G17" s="24">
        <v>7370.71</v>
      </c>
      <c r="H17" s="24">
        <v>1.39</v>
      </c>
      <c r="I17" s="31"/>
      <c r="J17" s="31"/>
      <c r="K17" s="35"/>
    </row>
    <row r="18" spans="2:11" x14ac:dyDescent="0.25">
      <c r="B18" s="8" t="s">
        <v>1924</v>
      </c>
      <c r="C18" s="57" t="s">
        <v>1925</v>
      </c>
      <c r="D18" s="54" t="s">
        <v>1926</v>
      </c>
      <c r="E18" s="6" t="s">
        <v>127</v>
      </c>
      <c r="F18" s="19">
        <v>711574</v>
      </c>
      <c r="G18" s="24">
        <v>7271.93</v>
      </c>
      <c r="H18" s="24">
        <v>1.37</v>
      </c>
      <c r="I18" s="31"/>
      <c r="J18" s="31"/>
      <c r="K18" s="35"/>
    </row>
    <row r="19" spans="2:11" x14ac:dyDescent="0.25">
      <c r="B19" s="8" t="s">
        <v>394</v>
      </c>
      <c r="C19" s="57" t="s">
        <v>395</v>
      </c>
      <c r="D19" s="54" t="s">
        <v>396</v>
      </c>
      <c r="E19" s="6" t="s">
        <v>397</v>
      </c>
      <c r="F19" s="19">
        <v>2500000</v>
      </c>
      <c r="G19" s="24">
        <v>6855</v>
      </c>
      <c r="H19" s="24">
        <v>1.29</v>
      </c>
      <c r="I19" s="31"/>
      <c r="J19" s="31"/>
      <c r="K19" s="35"/>
    </row>
    <row r="20" spans="2:11" x14ac:dyDescent="0.25">
      <c r="B20" s="8" t="s">
        <v>1927</v>
      </c>
      <c r="C20" s="57" t="s">
        <v>1928</v>
      </c>
      <c r="D20" s="54" t="s">
        <v>1929</v>
      </c>
      <c r="E20" s="6" t="s">
        <v>456</v>
      </c>
      <c r="F20" s="19">
        <v>500000</v>
      </c>
      <c r="G20" s="24">
        <v>6742</v>
      </c>
      <c r="H20" s="24">
        <v>1.27</v>
      </c>
      <c r="I20" s="31"/>
      <c r="J20" s="31"/>
      <c r="K20" s="35"/>
    </row>
    <row r="21" spans="2:11" x14ac:dyDescent="0.25">
      <c r="B21" s="8" t="s">
        <v>1902</v>
      </c>
      <c r="C21" s="57" t="s">
        <v>1903</v>
      </c>
      <c r="D21" s="54" t="s">
        <v>1904</v>
      </c>
      <c r="E21" s="6" t="s">
        <v>134</v>
      </c>
      <c r="F21" s="19">
        <v>1374277</v>
      </c>
      <c r="G21" s="24">
        <v>6665.93</v>
      </c>
      <c r="H21" s="24">
        <v>1.26</v>
      </c>
      <c r="I21" s="31"/>
      <c r="J21" s="31"/>
      <c r="K21" s="35"/>
    </row>
    <row r="22" spans="2:11" x14ac:dyDescent="0.25">
      <c r="B22" s="8" t="s">
        <v>1859</v>
      </c>
      <c r="C22" s="57" t="s">
        <v>1860</v>
      </c>
      <c r="D22" s="54" t="s">
        <v>1861</v>
      </c>
      <c r="E22" s="6" t="s">
        <v>1862</v>
      </c>
      <c r="F22" s="19">
        <v>1400000</v>
      </c>
      <c r="G22" s="24">
        <v>6356</v>
      </c>
      <c r="H22" s="24">
        <v>1.2</v>
      </c>
      <c r="I22" s="31"/>
      <c r="J22" s="31"/>
      <c r="K22" s="35"/>
    </row>
    <row r="23" spans="2:11" x14ac:dyDescent="0.25">
      <c r="B23" s="8" t="s">
        <v>922</v>
      </c>
      <c r="C23" s="57" t="s">
        <v>923</v>
      </c>
      <c r="D23" s="54" t="s">
        <v>924</v>
      </c>
      <c r="E23" s="6" t="s">
        <v>163</v>
      </c>
      <c r="F23" s="19">
        <v>3500000</v>
      </c>
      <c r="G23" s="24">
        <v>6318.9</v>
      </c>
      <c r="H23" s="24">
        <v>1.19</v>
      </c>
      <c r="I23" s="31"/>
      <c r="J23" s="31"/>
      <c r="K23" s="35"/>
    </row>
    <row r="24" spans="2:11" x14ac:dyDescent="0.25">
      <c r="B24" s="8" t="s">
        <v>419</v>
      </c>
      <c r="C24" s="57" t="s">
        <v>420</v>
      </c>
      <c r="D24" s="54" t="s">
        <v>421</v>
      </c>
      <c r="E24" s="6" t="s">
        <v>86</v>
      </c>
      <c r="F24" s="19">
        <v>1012032</v>
      </c>
      <c r="G24" s="24">
        <v>6129.88</v>
      </c>
      <c r="H24" s="24">
        <v>1.1499999999999999</v>
      </c>
      <c r="I24" s="31"/>
      <c r="J24" s="31"/>
      <c r="K24" s="35"/>
    </row>
    <row r="25" spans="2:11" x14ac:dyDescent="0.25">
      <c r="B25" s="8" t="s">
        <v>40</v>
      </c>
      <c r="C25" s="57" t="s">
        <v>41</v>
      </c>
      <c r="D25" s="54" t="s">
        <v>42</v>
      </c>
      <c r="E25" s="6" t="s">
        <v>43</v>
      </c>
      <c r="F25" s="19">
        <v>361000</v>
      </c>
      <c r="G25" s="24">
        <v>6078.52</v>
      </c>
      <c r="H25" s="24">
        <v>1.1399999999999999</v>
      </c>
      <c r="I25" s="31"/>
      <c r="J25" s="31"/>
      <c r="K25" s="35"/>
    </row>
    <row r="26" spans="2:11" x14ac:dyDescent="0.25">
      <c r="B26" s="8" t="s">
        <v>145</v>
      </c>
      <c r="C26" s="57" t="s">
        <v>146</v>
      </c>
      <c r="D26" s="54" t="s">
        <v>147</v>
      </c>
      <c r="E26" s="6" t="s">
        <v>148</v>
      </c>
      <c r="F26" s="19">
        <v>3300000</v>
      </c>
      <c r="G26" s="24">
        <v>5822.52</v>
      </c>
      <c r="H26" s="24">
        <v>1.1000000000000001</v>
      </c>
      <c r="I26" s="31"/>
      <c r="J26" s="31"/>
      <c r="K26" s="35"/>
    </row>
    <row r="27" spans="2:11" x14ac:dyDescent="0.25">
      <c r="B27" s="8" t="s">
        <v>250</v>
      </c>
      <c r="C27" s="57" t="s">
        <v>251</v>
      </c>
      <c r="D27" s="54" t="s">
        <v>252</v>
      </c>
      <c r="E27" s="6" t="s">
        <v>253</v>
      </c>
      <c r="F27" s="19">
        <v>1517981</v>
      </c>
      <c r="G27" s="24">
        <v>5696.98</v>
      </c>
      <c r="H27" s="24">
        <v>1.07</v>
      </c>
      <c r="I27" s="31"/>
      <c r="J27" s="31"/>
      <c r="K27" s="35"/>
    </row>
    <row r="28" spans="2:11" x14ac:dyDescent="0.25">
      <c r="B28" s="8" t="s">
        <v>1932</v>
      </c>
      <c r="C28" s="57" t="s">
        <v>1933</v>
      </c>
      <c r="D28" s="54" t="s">
        <v>1934</v>
      </c>
      <c r="E28" s="6" t="s">
        <v>57</v>
      </c>
      <c r="F28" s="19">
        <v>2500000</v>
      </c>
      <c r="G28" s="24">
        <v>5614</v>
      </c>
      <c r="H28" s="24">
        <v>1.06</v>
      </c>
      <c r="I28" s="31"/>
      <c r="J28" s="31"/>
      <c r="K28" s="35"/>
    </row>
    <row r="29" spans="2:11" x14ac:dyDescent="0.25">
      <c r="B29" s="8" t="s">
        <v>437</v>
      </c>
      <c r="C29" s="57" t="s">
        <v>438</v>
      </c>
      <c r="D29" s="54" t="s">
        <v>439</v>
      </c>
      <c r="E29" s="6" t="s">
        <v>86</v>
      </c>
      <c r="F29" s="19">
        <v>500000</v>
      </c>
      <c r="G29" s="24">
        <v>4943.75</v>
      </c>
      <c r="H29" s="24">
        <v>0.93</v>
      </c>
      <c r="I29" s="31"/>
      <c r="J29" s="31"/>
      <c r="K29" s="35"/>
    </row>
    <row r="30" spans="2:11" x14ac:dyDescent="0.25">
      <c r="B30" s="8" t="s">
        <v>894</v>
      </c>
      <c r="C30" s="57" t="s">
        <v>895</v>
      </c>
      <c r="D30" s="54" t="s">
        <v>896</v>
      </c>
      <c r="E30" s="6" t="s">
        <v>123</v>
      </c>
      <c r="F30" s="19">
        <v>3000000</v>
      </c>
      <c r="G30" s="24">
        <v>4878</v>
      </c>
      <c r="H30" s="24">
        <v>0.92</v>
      </c>
      <c r="I30" s="31"/>
      <c r="J30" s="31"/>
      <c r="K30" s="35"/>
    </row>
    <row r="31" spans="2:11" x14ac:dyDescent="0.25">
      <c r="B31" s="8" t="s">
        <v>219</v>
      </c>
      <c r="C31" s="57" t="s">
        <v>220</v>
      </c>
      <c r="D31" s="54" t="s">
        <v>221</v>
      </c>
      <c r="E31" s="6" t="s">
        <v>222</v>
      </c>
      <c r="F31" s="19">
        <v>651116</v>
      </c>
      <c r="G31" s="24">
        <v>4488.1400000000003</v>
      </c>
      <c r="H31" s="24">
        <v>0.85</v>
      </c>
      <c r="I31" s="31"/>
      <c r="J31" s="31"/>
      <c r="K31" s="35"/>
    </row>
    <row r="32" spans="2:11" x14ac:dyDescent="0.25">
      <c r="B32" s="8" t="s">
        <v>453</v>
      </c>
      <c r="C32" s="57" t="s">
        <v>454</v>
      </c>
      <c r="D32" s="54" t="s">
        <v>455</v>
      </c>
      <c r="E32" s="6" t="s">
        <v>456</v>
      </c>
      <c r="F32" s="19">
        <v>738287</v>
      </c>
      <c r="G32" s="24">
        <v>4404.99</v>
      </c>
      <c r="H32" s="24">
        <v>0.83</v>
      </c>
      <c r="I32" s="31"/>
      <c r="J32" s="31"/>
      <c r="K32" s="35"/>
    </row>
    <row r="33" spans="2:11" x14ac:dyDescent="0.25">
      <c r="B33" s="8" t="s">
        <v>1935</v>
      </c>
      <c r="C33" s="57" t="s">
        <v>1254</v>
      </c>
      <c r="D33" s="54" t="s">
        <v>1936</v>
      </c>
      <c r="E33" s="6" t="s">
        <v>43</v>
      </c>
      <c r="F33" s="19">
        <v>761421</v>
      </c>
      <c r="G33" s="24">
        <v>4153.55</v>
      </c>
      <c r="H33" s="24">
        <v>0.78</v>
      </c>
      <c r="I33" s="31"/>
      <c r="J33" s="31"/>
      <c r="K33" s="35"/>
    </row>
    <row r="34" spans="2:11" x14ac:dyDescent="0.25">
      <c r="B34" s="8" t="s">
        <v>1937</v>
      </c>
      <c r="C34" s="57" t="s">
        <v>1938</v>
      </c>
      <c r="D34" s="54" t="s">
        <v>1939</v>
      </c>
      <c r="E34" s="6" t="s">
        <v>57</v>
      </c>
      <c r="F34" s="19">
        <v>352916</v>
      </c>
      <c r="G34" s="24">
        <v>4149.2299999999996</v>
      </c>
      <c r="H34" s="24">
        <v>0.78</v>
      </c>
      <c r="I34" s="31"/>
      <c r="J34" s="31"/>
      <c r="K34" s="35"/>
    </row>
    <row r="35" spans="2:11" x14ac:dyDescent="0.25">
      <c r="B35" s="8" t="s">
        <v>48</v>
      </c>
      <c r="C35" s="57" t="s">
        <v>49</v>
      </c>
      <c r="D35" s="54" t="s">
        <v>50</v>
      </c>
      <c r="E35" s="6" t="s">
        <v>43</v>
      </c>
      <c r="F35" s="19">
        <v>320000</v>
      </c>
      <c r="G35" s="24">
        <v>3838.72</v>
      </c>
      <c r="H35" s="24">
        <v>0.72</v>
      </c>
      <c r="I35" s="31"/>
      <c r="J35" s="31"/>
      <c r="K35" s="35"/>
    </row>
    <row r="36" spans="2:11" x14ac:dyDescent="0.25">
      <c r="B36" s="8" t="s">
        <v>170</v>
      </c>
      <c r="C36" s="57" t="s">
        <v>171</v>
      </c>
      <c r="D36" s="54" t="s">
        <v>172</v>
      </c>
      <c r="E36" s="6" t="s">
        <v>173</v>
      </c>
      <c r="F36" s="19">
        <v>70000</v>
      </c>
      <c r="G36" s="24">
        <v>3832.89</v>
      </c>
      <c r="H36" s="24">
        <v>0.72</v>
      </c>
      <c r="I36" s="31"/>
      <c r="J36" s="31"/>
      <c r="K36" s="35"/>
    </row>
    <row r="37" spans="2:11" x14ac:dyDescent="0.25">
      <c r="B37" s="8" t="s">
        <v>152</v>
      </c>
      <c r="C37" s="57" t="s">
        <v>153</v>
      </c>
      <c r="D37" s="54" t="s">
        <v>154</v>
      </c>
      <c r="E37" s="6" t="s">
        <v>155</v>
      </c>
      <c r="F37" s="19">
        <v>639295</v>
      </c>
      <c r="G37" s="24">
        <v>3600.83</v>
      </c>
      <c r="H37" s="24">
        <v>0.68</v>
      </c>
      <c r="I37" s="31"/>
      <c r="J37" s="31"/>
      <c r="K37" s="35"/>
    </row>
    <row r="38" spans="2:11" x14ac:dyDescent="0.25">
      <c r="B38" s="8" t="s">
        <v>431</v>
      </c>
      <c r="C38" s="57" t="s">
        <v>432</v>
      </c>
      <c r="D38" s="54" t="s">
        <v>433</v>
      </c>
      <c r="E38" s="6" t="s">
        <v>43</v>
      </c>
      <c r="F38" s="19">
        <v>3465000</v>
      </c>
      <c r="G38" s="24">
        <v>3366.59</v>
      </c>
      <c r="H38" s="24">
        <v>0.63</v>
      </c>
      <c r="I38" s="31"/>
      <c r="J38" s="31"/>
      <c r="K38" s="35"/>
    </row>
    <row r="39" spans="2:11" x14ac:dyDescent="0.25">
      <c r="B39" s="8" t="s">
        <v>1878</v>
      </c>
      <c r="C39" s="57" t="s">
        <v>1879</v>
      </c>
      <c r="D39" s="54" t="s">
        <v>1880</v>
      </c>
      <c r="E39" s="6" t="s">
        <v>64</v>
      </c>
      <c r="F39" s="19">
        <v>1315812</v>
      </c>
      <c r="G39" s="24">
        <v>3298.48</v>
      </c>
      <c r="H39" s="24">
        <v>0.62</v>
      </c>
      <c r="I39" s="31"/>
      <c r="J39" s="31"/>
      <c r="K39" s="35"/>
    </row>
    <row r="40" spans="2:11" x14ac:dyDescent="0.25">
      <c r="B40" s="8" t="s">
        <v>1840</v>
      </c>
      <c r="C40" s="57" t="s">
        <v>1841</v>
      </c>
      <c r="D40" s="54" t="s">
        <v>1842</v>
      </c>
      <c r="E40" s="6" t="s">
        <v>43</v>
      </c>
      <c r="F40" s="19">
        <v>1960755</v>
      </c>
      <c r="G40" s="24">
        <v>3276.03</v>
      </c>
      <c r="H40" s="24">
        <v>0.62</v>
      </c>
      <c r="I40" s="31"/>
      <c r="J40" s="31"/>
      <c r="K40" s="35"/>
    </row>
    <row r="41" spans="2:11" x14ac:dyDescent="0.25">
      <c r="B41" s="8" t="s">
        <v>339</v>
      </c>
      <c r="C41" s="57" t="s">
        <v>340</v>
      </c>
      <c r="D41" s="54" t="s">
        <v>341</v>
      </c>
      <c r="E41" s="6" t="s">
        <v>47</v>
      </c>
      <c r="F41" s="19">
        <v>200000</v>
      </c>
      <c r="G41" s="24">
        <v>2919.2</v>
      </c>
      <c r="H41" s="24">
        <v>0.55000000000000004</v>
      </c>
      <c r="I41" s="31"/>
      <c r="J41" s="31"/>
      <c r="K41" s="35"/>
    </row>
    <row r="42" spans="2:11" x14ac:dyDescent="0.25">
      <c r="B42" s="8" t="s">
        <v>906</v>
      </c>
      <c r="C42" s="57" t="s">
        <v>907</v>
      </c>
      <c r="D42" s="54" t="s">
        <v>908</v>
      </c>
      <c r="E42" s="6" t="s">
        <v>456</v>
      </c>
      <c r="F42" s="19">
        <v>690963</v>
      </c>
      <c r="G42" s="24">
        <v>2902.39</v>
      </c>
      <c r="H42" s="24">
        <v>0.55000000000000004</v>
      </c>
      <c r="I42" s="31"/>
      <c r="J42" s="31"/>
      <c r="K42" s="35"/>
    </row>
    <row r="43" spans="2:11" x14ac:dyDescent="0.25">
      <c r="B43" s="8" t="s">
        <v>475</v>
      </c>
      <c r="C43" s="57" t="s">
        <v>476</v>
      </c>
      <c r="D43" s="54" t="s">
        <v>477</v>
      </c>
      <c r="E43" s="6" t="s">
        <v>64</v>
      </c>
      <c r="F43" s="19">
        <v>1300000</v>
      </c>
      <c r="G43" s="24">
        <v>2846.22</v>
      </c>
      <c r="H43" s="24">
        <v>0.54</v>
      </c>
      <c r="I43" s="31"/>
      <c r="J43" s="31"/>
      <c r="K43" s="35"/>
    </row>
    <row r="44" spans="2:11" x14ac:dyDescent="0.25">
      <c r="B44" s="8" t="s">
        <v>276</v>
      </c>
      <c r="C44" s="57" t="s">
        <v>277</v>
      </c>
      <c r="D44" s="54" t="s">
        <v>278</v>
      </c>
      <c r="E44" s="6" t="s">
        <v>47</v>
      </c>
      <c r="F44" s="19">
        <v>50000</v>
      </c>
      <c r="G44" s="24">
        <v>2692.53</v>
      </c>
      <c r="H44" s="24">
        <v>0.51</v>
      </c>
      <c r="I44" s="31"/>
      <c r="J44" s="31"/>
      <c r="K44" s="35"/>
    </row>
    <row r="45" spans="2:11" x14ac:dyDescent="0.25">
      <c r="B45" s="8" t="s">
        <v>238</v>
      </c>
      <c r="C45" s="57" t="s">
        <v>239</v>
      </c>
      <c r="D45" s="54" t="s">
        <v>240</v>
      </c>
      <c r="E45" s="6" t="s">
        <v>112</v>
      </c>
      <c r="F45" s="19">
        <v>147079</v>
      </c>
      <c r="G45" s="24">
        <v>2683.97</v>
      </c>
      <c r="H45" s="24">
        <v>0.51</v>
      </c>
      <c r="I45" s="31"/>
      <c r="J45" s="31"/>
      <c r="K45" s="35"/>
    </row>
    <row r="46" spans="2:11" x14ac:dyDescent="0.25">
      <c r="B46" s="8" t="s">
        <v>1940</v>
      </c>
      <c r="C46" s="57" t="s">
        <v>1941</v>
      </c>
      <c r="D46" s="54" t="s">
        <v>1942</v>
      </c>
      <c r="E46" s="6" t="s">
        <v>148</v>
      </c>
      <c r="F46" s="19">
        <v>85000</v>
      </c>
      <c r="G46" s="24">
        <v>2484</v>
      </c>
      <c r="H46" s="24">
        <v>0.47</v>
      </c>
      <c r="I46" s="31"/>
      <c r="J46" s="31"/>
      <c r="K46" s="35"/>
    </row>
    <row r="47" spans="2:11" x14ac:dyDescent="0.25">
      <c r="B47" s="8" t="s">
        <v>1943</v>
      </c>
      <c r="C47" s="57" t="s">
        <v>1944</v>
      </c>
      <c r="D47" s="54" t="s">
        <v>1945</v>
      </c>
      <c r="E47" s="6" t="s">
        <v>104</v>
      </c>
      <c r="F47" s="19">
        <v>434456</v>
      </c>
      <c r="G47" s="24">
        <v>2385.38</v>
      </c>
      <c r="H47" s="24">
        <v>0.45</v>
      </c>
      <c r="I47" s="31"/>
      <c r="J47" s="31"/>
      <c r="K47" s="35"/>
    </row>
    <row r="48" spans="2:11" x14ac:dyDescent="0.25">
      <c r="B48" s="8" t="s">
        <v>407</v>
      </c>
      <c r="C48" s="57" t="s">
        <v>408</v>
      </c>
      <c r="D48" s="54" t="s">
        <v>409</v>
      </c>
      <c r="E48" s="6" t="s">
        <v>47</v>
      </c>
      <c r="F48" s="19">
        <v>165000</v>
      </c>
      <c r="G48" s="24">
        <v>2360.08</v>
      </c>
      <c r="H48" s="24">
        <v>0.44</v>
      </c>
      <c r="I48" s="31"/>
      <c r="J48" s="31"/>
      <c r="K48" s="35"/>
    </row>
    <row r="49" spans="2:11" x14ac:dyDescent="0.25">
      <c r="B49" s="8" t="s">
        <v>263</v>
      </c>
      <c r="C49" s="57" t="s">
        <v>264</v>
      </c>
      <c r="D49" s="54" t="s">
        <v>265</v>
      </c>
      <c r="E49" s="6" t="s">
        <v>253</v>
      </c>
      <c r="F49" s="19">
        <v>160000</v>
      </c>
      <c r="G49" s="24">
        <v>2310.48</v>
      </c>
      <c r="H49" s="24">
        <v>0.44</v>
      </c>
      <c r="I49" s="31"/>
      <c r="J49" s="31"/>
      <c r="K49" s="35"/>
    </row>
    <row r="50" spans="2:11" x14ac:dyDescent="0.25">
      <c r="B50" s="8" t="s">
        <v>756</v>
      </c>
      <c r="C50" s="57" t="s">
        <v>757</v>
      </c>
      <c r="D50" s="54" t="s">
        <v>758</v>
      </c>
      <c r="E50" s="6" t="s">
        <v>313</v>
      </c>
      <c r="F50" s="19">
        <v>179171</v>
      </c>
      <c r="G50" s="24">
        <v>2287.12</v>
      </c>
      <c r="H50" s="24">
        <v>0.43</v>
      </c>
      <c r="I50" s="31"/>
      <c r="J50" s="31"/>
      <c r="K50" s="35"/>
    </row>
    <row r="51" spans="2:11" x14ac:dyDescent="0.25">
      <c r="B51" s="8" t="s">
        <v>160</v>
      </c>
      <c r="C51" s="57" t="s">
        <v>161</v>
      </c>
      <c r="D51" s="54" t="s">
        <v>162</v>
      </c>
      <c r="E51" s="6" t="s">
        <v>163</v>
      </c>
      <c r="F51" s="19">
        <v>56794</v>
      </c>
      <c r="G51" s="24">
        <v>2267.9499999999998</v>
      </c>
      <c r="H51" s="24">
        <v>0.43</v>
      </c>
      <c r="I51" s="31"/>
      <c r="J51" s="31"/>
      <c r="K51" s="35"/>
    </row>
    <row r="52" spans="2:11" x14ac:dyDescent="0.25">
      <c r="B52" s="8" t="s">
        <v>874</v>
      </c>
      <c r="C52" s="57" t="s">
        <v>875</v>
      </c>
      <c r="D52" s="54" t="s">
        <v>876</v>
      </c>
      <c r="E52" s="6" t="s">
        <v>112</v>
      </c>
      <c r="F52" s="19">
        <v>525000</v>
      </c>
      <c r="G52" s="24">
        <v>2228.89</v>
      </c>
      <c r="H52" s="24">
        <v>0.42</v>
      </c>
      <c r="I52" s="31"/>
      <c r="J52" s="31"/>
      <c r="K52" s="35"/>
    </row>
    <row r="53" spans="2:11" x14ac:dyDescent="0.25">
      <c r="B53" s="8" t="s">
        <v>440</v>
      </c>
      <c r="C53" s="57" t="s">
        <v>441</v>
      </c>
      <c r="D53" s="54" t="s">
        <v>442</v>
      </c>
      <c r="E53" s="6" t="s">
        <v>443</v>
      </c>
      <c r="F53" s="19">
        <v>500000</v>
      </c>
      <c r="G53" s="24">
        <v>1559.25</v>
      </c>
      <c r="H53" s="24">
        <v>0.28999999999999998</v>
      </c>
      <c r="I53" s="31"/>
      <c r="J53" s="31"/>
      <c r="K53" s="35"/>
    </row>
    <row r="54" spans="2:11" x14ac:dyDescent="0.25">
      <c r="B54" s="8" t="s">
        <v>357</v>
      </c>
      <c r="C54" s="57" t="s">
        <v>358</v>
      </c>
      <c r="D54" s="54" t="s">
        <v>359</v>
      </c>
      <c r="E54" s="6" t="s">
        <v>112</v>
      </c>
      <c r="F54" s="19">
        <v>100000</v>
      </c>
      <c r="G54" s="24">
        <v>1520.85</v>
      </c>
      <c r="H54" s="24">
        <v>0.28999999999999998</v>
      </c>
      <c r="I54" s="31"/>
      <c r="J54" s="31"/>
      <c r="K54" s="35"/>
    </row>
    <row r="55" spans="2:11" x14ac:dyDescent="0.25">
      <c r="B55" s="8" t="s">
        <v>241</v>
      </c>
      <c r="C55" s="57" t="s">
        <v>242</v>
      </c>
      <c r="D55" s="54" t="s">
        <v>243</v>
      </c>
      <c r="E55" s="6" t="s">
        <v>64</v>
      </c>
      <c r="F55" s="19">
        <v>55720</v>
      </c>
      <c r="G55" s="24">
        <v>1459.33</v>
      </c>
      <c r="H55" s="24">
        <v>0.27</v>
      </c>
      <c r="I55" s="31"/>
      <c r="J55" s="31"/>
      <c r="K55" s="35"/>
    </row>
    <row r="56" spans="2:11" x14ac:dyDescent="0.25">
      <c r="B56" s="8" t="s">
        <v>1023</v>
      </c>
      <c r="C56" s="57" t="s">
        <v>1024</v>
      </c>
      <c r="D56" s="54" t="s">
        <v>1025</v>
      </c>
      <c r="E56" s="6" t="s">
        <v>134</v>
      </c>
      <c r="F56" s="19">
        <v>681540</v>
      </c>
      <c r="G56" s="24">
        <v>1414.54</v>
      </c>
      <c r="H56" s="24">
        <v>0.27</v>
      </c>
      <c r="I56" s="31"/>
      <c r="J56" s="31"/>
      <c r="K56" s="35"/>
    </row>
    <row r="57" spans="2:11" x14ac:dyDescent="0.25">
      <c r="B57" s="8" t="s">
        <v>51</v>
      </c>
      <c r="C57" s="57" t="s">
        <v>52</v>
      </c>
      <c r="D57" s="54" t="s">
        <v>53</v>
      </c>
      <c r="E57" s="6" t="s">
        <v>43</v>
      </c>
      <c r="F57" s="19">
        <v>100000</v>
      </c>
      <c r="G57" s="24">
        <v>1265.25</v>
      </c>
      <c r="H57" s="24">
        <v>0.24</v>
      </c>
      <c r="I57" s="31"/>
      <c r="J57" s="31"/>
      <c r="K57" s="35"/>
    </row>
    <row r="58" spans="2:11" x14ac:dyDescent="0.25">
      <c r="B58" s="8" t="s">
        <v>818</v>
      </c>
      <c r="C58" s="57" t="s">
        <v>819</v>
      </c>
      <c r="D58" s="54" t="s">
        <v>820</v>
      </c>
      <c r="E58" s="6" t="s">
        <v>502</v>
      </c>
      <c r="F58" s="19">
        <v>75000</v>
      </c>
      <c r="G58" s="24">
        <v>1070.51</v>
      </c>
      <c r="H58" s="24">
        <v>0.2</v>
      </c>
      <c r="I58" s="31"/>
      <c r="J58" s="31"/>
      <c r="K58" s="35"/>
    </row>
    <row r="59" spans="2:11" x14ac:dyDescent="0.25">
      <c r="B59" s="8" t="s">
        <v>223</v>
      </c>
      <c r="C59" s="57" t="s">
        <v>224</v>
      </c>
      <c r="D59" s="54" t="s">
        <v>225</v>
      </c>
      <c r="E59" s="6" t="s">
        <v>222</v>
      </c>
      <c r="F59" s="19">
        <v>25602</v>
      </c>
      <c r="G59" s="24">
        <v>352.25</v>
      </c>
      <c r="H59" s="24">
        <v>7.0000000000000007E-2</v>
      </c>
      <c r="I59" s="31"/>
      <c r="J59" s="31"/>
      <c r="K59" s="35"/>
    </row>
    <row r="60" spans="2:11" x14ac:dyDescent="0.25">
      <c r="B60" s="8" t="s">
        <v>44</v>
      </c>
      <c r="C60" s="57" t="s">
        <v>45</v>
      </c>
      <c r="D60" s="54" t="s">
        <v>46</v>
      </c>
      <c r="E60" s="6" t="s">
        <v>47</v>
      </c>
      <c r="F60" s="19">
        <v>20000</v>
      </c>
      <c r="G60" s="24">
        <v>313.35000000000002</v>
      </c>
      <c r="H60" s="24">
        <v>0.06</v>
      </c>
      <c r="I60" s="31"/>
      <c r="J60" s="31"/>
      <c r="K60" s="35"/>
    </row>
    <row r="61" spans="2:11" x14ac:dyDescent="0.25">
      <c r="B61" s="8" t="s">
        <v>1946</v>
      </c>
      <c r="C61" s="57" t="s">
        <v>1947</v>
      </c>
      <c r="D61" s="54" t="s">
        <v>1948</v>
      </c>
      <c r="E61" s="6" t="s">
        <v>489</v>
      </c>
      <c r="F61" s="19">
        <v>34932</v>
      </c>
      <c r="G61" s="24">
        <v>214.13</v>
      </c>
      <c r="H61" s="24">
        <v>0.04</v>
      </c>
      <c r="I61" s="31"/>
      <c r="J61" s="31"/>
      <c r="K61" s="35"/>
    </row>
    <row r="62" spans="2:11" x14ac:dyDescent="0.25">
      <c r="B62" s="8" t="s">
        <v>301</v>
      </c>
      <c r="C62" s="57" t="s">
        <v>302</v>
      </c>
      <c r="D62" s="54" t="s">
        <v>303</v>
      </c>
      <c r="E62" s="6" t="s">
        <v>64</v>
      </c>
      <c r="F62" s="19">
        <v>22541</v>
      </c>
      <c r="G62" s="24">
        <v>81.84</v>
      </c>
      <c r="H62" s="24">
        <v>0.02</v>
      </c>
      <c r="I62" s="31"/>
      <c r="J62" s="31"/>
      <c r="K62" s="35"/>
    </row>
    <row r="63" spans="2:11" x14ac:dyDescent="0.25">
      <c r="C63" s="58" t="s">
        <v>174</v>
      </c>
      <c r="D63" s="54"/>
      <c r="E63" s="6"/>
      <c r="F63" s="19"/>
      <c r="G63" s="25">
        <f>SUM(XDO_?FINAL_MV?153?)</f>
        <v>225971.2300000001</v>
      </c>
      <c r="H63" s="25">
        <f>SUM(XDO_?FINAL_PER_NET?153?)</f>
        <v>42.59</v>
      </c>
      <c r="I63" s="31"/>
      <c r="J63" s="31"/>
      <c r="K63" s="35"/>
    </row>
    <row r="64" spans="2:11" x14ac:dyDescent="0.25">
      <c r="C64" s="57"/>
      <c r="D64" s="54"/>
      <c r="E64" s="6"/>
      <c r="F64" s="19"/>
      <c r="G64" s="24"/>
      <c r="H64" s="24"/>
      <c r="I64" s="31"/>
      <c r="J64" s="31"/>
      <c r="K64" s="35"/>
    </row>
    <row r="65" spans="2:11" x14ac:dyDescent="0.25">
      <c r="C65" s="58" t="s">
        <v>3</v>
      </c>
      <c r="D65" s="54"/>
      <c r="E65" s="6"/>
      <c r="F65" s="19"/>
      <c r="G65" s="24" t="s">
        <v>2</v>
      </c>
      <c r="H65" s="24" t="s">
        <v>2</v>
      </c>
      <c r="I65" s="31"/>
      <c r="J65" s="31"/>
      <c r="K65" s="35"/>
    </row>
    <row r="66" spans="2:11" x14ac:dyDescent="0.25">
      <c r="C66" s="57"/>
      <c r="D66" s="54"/>
      <c r="E66" s="6"/>
      <c r="F66" s="19"/>
      <c r="G66" s="24"/>
      <c r="H66" s="24"/>
      <c r="I66" s="31"/>
      <c r="J66" s="31"/>
      <c r="K66" s="35"/>
    </row>
    <row r="67" spans="2:11" x14ac:dyDescent="0.25">
      <c r="C67" s="58" t="s">
        <v>4</v>
      </c>
      <c r="D67" s="54"/>
      <c r="E67" s="6"/>
      <c r="F67" s="19"/>
      <c r="G67" s="24" t="s">
        <v>2</v>
      </c>
      <c r="H67" s="24" t="s">
        <v>2</v>
      </c>
      <c r="I67" s="31"/>
      <c r="J67" s="31"/>
      <c r="K67" s="35"/>
    </row>
    <row r="68" spans="2:11" x14ac:dyDescent="0.25">
      <c r="C68" s="57"/>
      <c r="D68" s="54"/>
      <c r="E68" s="6"/>
      <c r="F68" s="19"/>
      <c r="G68" s="24"/>
      <c r="H68" s="24"/>
      <c r="I68" s="31"/>
      <c r="J68" s="31"/>
      <c r="K68" s="35"/>
    </row>
    <row r="69" spans="2:11" x14ac:dyDescent="0.25">
      <c r="C69" s="59" t="s">
        <v>554</v>
      </c>
      <c r="D69" s="54"/>
      <c r="E69" s="6"/>
      <c r="F69" s="19"/>
      <c r="G69" s="24"/>
      <c r="H69" s="24"/>
      <c r="I69" s="31"/>
      <c r="J69" s="31"/>
      <c r="K69" s="35"/>
    </row>
    <row r="70" spans="2:11" x14ac:dyDescent="0.25">
      <c r="B70" s="8" t="s">
        <v>555</v>
      </c>
      <c r="C70" s="57" t="s">
        <v>556</v>
      </c>
      <c r="D70" s="54" t="s">
        <v>557</v>
      </c>
      <c r="E70" s="6" t="s">
        <v>558</v>
      </c>
      <c r="F70" s="19">
        <v>2600000</v>
      </c>
      <c r="G70" s="24">
        <v>3190.2</v>
      </c>
      <c r="H70" s="24">
        <v>0.6</v>
      </c>
      <c r="I70" s="31"/>
      <c r="J70" s="31"/>
      <c r="K70" s="35" t="s">
        <v>4736</v>
      </c>
    </row>
    <row r="71" spans="2:11" x14ac:dyDescent="0.25">
      <c r="C71" s="58" t="s">
        <v>174</v>
      </c>
      <c r="D71" s="54"/>
      <c r="E71" s="6"/>
      <c r="F71" s="19"/>
      <c r="G71" s="25">
        <v>3190.2</v>
      </c>
      <c r="H71" s="25">
        <v>0.6</v>
      </c>
      <c r="I71" s="31"/>
      <c r="J71" s="31"/>
      <c r="K71" s="35"/>
    </row>
    <row r="72" spans="2:11" x14ac:dyDescent="0.25">
      <c r="C72" s="57"/>
      <c r="D72" s="54"/>
      <c r="E72" s="6"/>
      <c r="F72" s="19"/>
      <c r="G72" s="24"/>
      <c r="H72" s="24"/>
      <c r="I72" s="31"/>
      <c r="J72" s="31"/>
      <c r="K72" s="35"/>
    </row>
    <row r="73" spans="2:11" x14ac:dyDescent="0.25">
      <c r="C73" s="59" t="s">
        <v>550</v>
      </c>
      <c r="D73" s="54"/>
      <c r="E73" s="6"/>
      <c r="F73" s="19"/>
      <c r="G73" s="24"/>
      <c r="H73" s="24"/>
      <c r="I73" s="31"/>
      <c r="J73" s="31"/>
      <c r="K73" s="35"/>
    </row>
    <row r="74" spans="2:11" x14ac:dyDescent="0.25">
      <c r="B74" s="8" t="s">
        <v>551</v>
      </c>
      <c r="C74" s="57" t="s">
        <v>552</v>
      </c>
      <c r="D74" s="54" t="s">
        <v>553</v>
      </c>
      <c r="E74" s="6" t="s">
        <v>456</v>
      </c>
      <c r="F74" s="19">
        <v>2900000</v>
      </c>
      <c r="G74" s="24">
        <v>10304.280000000001</v>
      </c>
      <c r="H74" s="24">
        <v>1.94</v>
      </c>
      <c r="I74" s="31"/>
      <c r="J74" s="31"/>
      <c r="K74" s="35"/>
    </row>
    <row r="75" spans="2:11" x14ac:dyDescent="0.25">
      <c r="C75" s="58" t="s">
        <v>174</v>
      </c>
      <c r="D75" s="54"/>
      <c r="E75" s="6"/>
      <c r="F75" s="19"/>
      <c r="G75" s="25">
        <v>10304.280000000001</v>
      </c>
      <c r="H75" s="25">
        <v>1.94</v>
      </c>
      <c r="I75" s="31"/>
      <c r="J75" s="31"/>
      <c r="K75" s="35"/>
    </row>
    <row r="76" spans="2:11" x14ac:dyDescent="0.25">
      <c r="C76" s="57"/>
      <c r="D76" s="54"/>
      <c r="E76" s="6"/>
      <c r="F76" s="19"/>
      <c r="G76" s="24"/>
      <c r="H76" s="24"/>
      <c r="I76" s="31"/>
      <c r="J76" s="31"/>
      <c r="K76" s="35"/>
    </row>
    <row r="77" spans="2:11" x14ac:dyDescent="0.25">
      <c r="C77" s="59" t="s">
        <v>4715</v>
      </c>
      <c r="D77" s="54"/>
      <c r="E77" s="6"/>
      <c r="F77" s="19"/>
      <c r="G77" s="24"/>
      <c r="H77" s="24"/>
      <c r="I77" s="31"/>
      <c r="J77" s="31"/>
      <c r="K77" s="35"/>
    </row>
    <row r="78" spans="2:11" x14ac:dyDescent="0.25">
      <c r="B78" s="8" t="s">
        <v>1930</v>
      </c>
      <c r="C78" s="57" t="s">
        <v>76</v>
      </c>
      <c r="D78" s="54" t="s">
        <v>1931</v>
      </c>
      <c r="E78" s="6" t="s">
        <v>78</v>
      </c>
      <c r="F78" s="19">
        <v>6000</v>
      </c>
      <c r="G78" s="24">
        <v>6600.83</v>
      </c>
      <c r="H78" s="24">
        <v>1.24</v>
      </c>
      <c r="I78" s="31">
        <v>8.5225000000000009</v>
      </c>
      <c r="J78" s="31"/>
      <c r="K78" s="35" t="s">
        <v>566</v>
      </c>
    </row>
    <row r="79" spans="2:11" x14ac:dyDescent="0.25">
      <c r="C79" s="58" t="s">
        <v>174</v>
      </c>
      <c r="D79" s="54"/>
      <c r="E79" s="6"/>
      <c r="F79" s="19"/>
      <c r="G79" s="25">
        <v>6600.83</v>
      </c>
      <c r="H79" s="25">
        <v>1.24</v>
      </c>
      <c r="I79" s="31"/>
      <c r="J79" s="31"/>
      <c r="K79" s="35"/>
    </row>
    <row r="80" spans="2:11" x14ac:dyDescent="0.25">
      <c r="C80" s="57"/>
      <c r="D80" s="54"/>
      <c r="E80" s="6"/>
      <c r="F80" s="19"/>
      <c r="G80" s="24"/>
      <c r="H80" s="24"/>
      <c r="I80" s="31"/>
      <c r="J80" s="31"/>
      <c r="K80" s="35"/>
    </row>
    <row r="81" spans="1:11" x14ac:dyDescent="0.25">
      <c r="A81" s="10"/>
      <c r="B81" s="28"/>
      <c r="C81" s="58" t="s">
        <v>5</v>
      </c>
      <c r="D81" s="54"/>
      <c r="E81" s="6"/>
      <c r="F81" s="19"/>
      <c r="G81" s="24"/>
      <c r="H81" s="24"/>
      <c r="I81" s="31"/>
      <c r="J81" s="31"/>
      <c r="K81" s="35"/>
    </row>
    <row r="82" spans="1:11" x14ac:dyDescent="0.25">
      <c r="C82" s="59" t="s">
        <v>6</v>
      </c>
      <c r="D82" s="54"/>
      <c r="E82" s="6"/>
      <c r="F82" s="19"/>
      <c r="G82" s="24"/>
      <c r="H82" s="24"/>
      <c r="I82" s="31"/>
      <c r="J82" s="31"/>
      <c r="K82" s="35"/>
    </row>
    <row r="83" spans="1:11" x14ac:dyDescent="0.25">
      <c r="B83" s="8" t="s">
        <v>1516</v>
      </c>
      <c r="C83" s="57" t="s">
        <v>1517</v>
      </c>
      <c r="D83" s="54" t="s">
        <v>1518</v>
      </c>
      <c r="E83" s="6" t="s">
        <v>647</v>
      </c>
      <c r="F83" s="19">
        <v>16000</v>
      </c>
      <c r="G83" s="24">
        <v>16022.22</v>
      </c>
      <c r="H83" s="24">
        <v>3.02</v>
      </c>
      <c r="I83" s="31">
        <v>8.5140999999999991</v>
      </c>
      <c r="J83" s="31"/>
      <c r="K83" s="35" t="s">
        <v>566</v>
      </c>
    </row>
    <row r="84" spans="1:11" x14ac:dyDescent="0.25">
      <c r="B84" s="8" t="s">
        <v>1949</v>
      </c>
      <c r="C84" s="57" t="s">
        <v>563</v>
      </c>
      <c r="D84" s="54" t="s">
        <v>1950</v>
      </c>
      <c r="E84" s="6" t="s">
        <v>565</v>
      </c>
      <c r="F84" s="19">
        <v>1000</v>
      </c>
      <c r="G84" s="24">
        <v>9993.3700000000008</v>
      </c>
      <c r="H84" s="24">
        <v>1.88</v>
      </c>
      <c r="I84" s="31">
        <v>9.0649999999999995</v>
      </c>
      <c r="J84" s="31"/>
      <c r="K84" s="35" t="s">
        <v>566</v>
      </c>
    </row>
    <row r="85" spans="1:11" x14ac:dyDescent="0.25">
      <c r="B85" s="8" t="s">
        <v>621</v>
      </c>
      <c r="C85" s="57" t="s">
        <v>622</v>
      </c>
      <c r="D85" s="54" t="s">
        <v>623</v>
      </c>
      <c r="E85" s="6" t="s">
        <v>624</v>
      </c>
      <c r="F85" s="19">
        <v>9000</v>
      </c>
      <c r="G85" s="24">
        <v>8991.18</v>
      </c>
      <c r="H85" s="24">
        <v>1.69</v>
      </c>
      <c r="I85" s="31">
        <v>10.041</v>
      </c>
      <c r="J85" s="31"/>
      <c r="K85" s="35" t="s">
        <v>566</v>
      </c>
    </row>
    <row r="86" spans="1:11" x14ac:dyDescent="0.25">
      <c r="B86" s="8" t="s">
        <v>1651</v>
      </c>
      <c r="C86" s="57" t="s">
        <v>611</v>
      </c>
      <c r="D86" s="54" t="s">
        <v>1652</v>
      </c>
      <c r="E86" s="6" t="s">
        <v>613</v>
      </c>
      <c r="F86" s="19">
        <v>7500</v>
      </c>
      <c r="G86" s="24">
        <v>7518.73</v>
      </c>
      <c r="H86" s="24">
        <v>1.42</v>
      </c>
      <c r="I86" s="31">
        <v>8.32</v>
      </c>
      <c r="J86" s="31"/>
      <c r="K86" s="35" t="s">
        <v>566</v>
      </c>
    </row>
    <row r="87" spans="1:11" x14ac:dyDescent="0.25">
      <c r="B87" s="8" t="s">
        <v>1951</v>
      </c>
      <c r="C87" s="57" t="s">
        <v>76</v>
      </c>
      <c r="D87" s="54" t="s">
        <v>1952</v>
      </c>
      <c r="E87" s="6" t="s">
        <v>627</v>
      </c>
      <c r="F87" s="19">
        <v>7500</v>
      </c>
      <c r="G87" s="24">
        <v>7499.26</v>
      </c>
      <c r="H87" s="24">
        <v>1.41</v>
      </c>
      <c r="I87" s="31">
        <v>8.5675000000000008</v>
      </c>
      <c r="J87" s="31"/>
      <c r="K87" s="35" t="s">
        <v>566</v>
      </c>
    </row>
    <row r="88" spans="1:11" x14ac:dyDescent="0.25">
      <c r="B88" s="8" t="s">
        <v>1567</v>
      </c>
      <c r="C88" s="57" t="s">
        <v>1526</v>
      </c>
      <c r="D88" s="54" t="s">
        <v>1568</v>
      </c>
      <c r="E88" s="6" t="s">
        <v>569</v>
      </c>
      <c r="F88" s="19">
        <v>7500</v>
      </c>
      <c r="G88" s="24">
        <v>7470.26</v>
      </c>
      <c r="H88" s="24">
        <v>1.41</v>
      </c>
      <c r="I88" s="31">
        <v>8.43</v>
      </c>
      <c r="J88" s="31"/>
      <c r="K88" s="35" t="s">
        <v>566</v>
      </c>
    </row>
    <row r="89" spans="1:11" x14ac:dyDescent="0.25">
      <c r="B89" s="8" t="s">
        <v>1658</v>
      </c>
      <c r="C89" s="57" t="s">
        <v>202</v>
      </c>
      <c r="D89" s="54" t="s">
        <v>1659</v>
      </c>
      <c r="E89" s="6" t="s">
        <v>565</v>
      </c>
      <c r="F89" s="19">
        <v>7500</v>
      </c>
      <c r="G89" s="24">
        <v>7448.56</v>
      </c>
      <c r="H89" s="24">
        <v>1.4</v>
      </c>
      <c r="I89" s="31">
        <v>9.0449999999999999</v>
      </c>
      <c r="J89" s="31"/>
      <c r="K89" s="35" t="s">
        <v>566</v>
      </c>
    </row>
    <row r="90" spans="1:11" x14ac:dyDescent="0.25">
      <c r="B90" s="8" t="s">
        <v>1673</v>
      </c>
      <c r="C90" s="57" t="s">
        <v>1087</v>
      </c>
      <c r="D90" s="54" t="s">
        <v>1674</v>
      </c>
      <c r="E90" s="6" t="s">
        <v>573</v>
      </c>
      <c r="F90" s="19">
        <v>500</v>
      </c>
      <c r="G90" s="24">
        <v>5018.63</v>
      </c>
      <c r="H90" s="24">
        <v>0.95</v>
      </c>
      <c r="I90" s="31">
        <v>7.6449999999999996</v>
      </c>
      <c r="J90" s="31"/>
      <c r="K90" s="35" t="s">
        <v>566</v>
      </c>
    </row>
    <row r="91" spans="1:11" x14ac:dyDescent="0.25">
      <c r="B91" s="8" t="s">
        <v>618</v>
      </c>
      <c r="C91" s="57" t="s">
        <v>575</v>
      </c>
      <c r="D91" s="54" t="s">
        <v>619</v>
      </c>
      <c r="E91" s="6" t="s">
        <v>620</v>
      </c>
      <c r="F91" s="19">
        <v>500</v>
      </c>
      <c r="G91" s="24">
        <v>5007.0600000000004</v>
      </c>
      <c r="H91" s="24">
        <v>0.94</v>
      </c>
      <c r="I91" s="31">
        <v>9.4697999999999993</v>
      </c>
      <c r="J91" s="31">
        <v>8.8005509454999995</v>
      </c>
      <c r="K91" s="35" t="s">
        <v>566</v>
      </c>
    </row>
    <row r="92" spans="1:11" x14ac:dyDescent="0.25">
      <c r="B92" s="8" t="s">
        <v>1953</v>
      </c>
      <c r="C92" s="57" t="s">
        <v>1087</v>
      </c>
      <c r="D92" s="54" t="s">
        <v>1954</v>
      </c>
      <c r="E92" s="6" t="s">
        <v>573</v>
      </c>
      <c r="F92" s="19">
        <v>5000</v>
      </c>
      <c r="G92" s="24">
        <v>5006.55</v>
      </c>
      <c r="H92" s="24">
        <v>0.94</v>
      </c>
      <c r="I92" s="31">
        <v>7.66</v>
      </c>
      <c r="J92" s="31"/>
      <c r="K92" s="35" t="s">
        <v>566</v>
      </c>
    </row>
    <row r="93" spans="1:11" x14ac:dyDescent="0.25">
      <c r="B93" s="8" t="s">
        <v>1609</v>
      </c>
      <c r="C93" s="57" t="s">
        <v>1610</v>
      </c>
      <c r="D93" s="54" t="s">
        <v>1611</v>
      </c>
      <c r="E93" s="6" t="s">
        <v>573</v>
      </c>
      <c r="F93" s="19">
        <v>5000</v>
      </c>
      <c r="G93" s="24">
        <v>4999.74</v>
      </c>
      <c r="H93" s="24">
        <v>0.94</v>
      </c>
      <c r="I93" s="31">
        <v>8.4149999999999991</v>
      </c>
      <c r="J93" s="31"/>
      <c r="K93" s="35" t="s">
        <v>566</v>
      </c>
    </row>
    <row r="94" spans="1:11" x14ac:dyDescent="0.25">
      <c r="B94" s="8" t="s">
        <v>1955</v>
      </c>
      <c r="C94" s="57" t="s">
        <v>1624</v>
      </c>
      <c r="D94" s="54" t="s">
        <v>1956</v>
      </c>
      <c r="E94" s="6" t="s">
        <v>573</v>
      </c>
      <c r="F94" s="19">
        <v>5000</v>
      </c>
      <c r="G94" s="24">
        <v>4994.83</v>
      </c>
      <c r="H94" s="24">
        <v>0.94</v>
      </c>
      <c r="I94" s="31">
        <v>8.36</v>
      </c>
      <c r="J94" s="31"/>
      <c r="K94" s="35" t="s">
        <v>566</v>
      </c>
    </row>
    <row r="95" spans="1:11" x14ac:dyDescent="0.25">
      <c r="B95" s="8" t="s">
        <v>1957</v>
      </c>
      <c r="C95" s="57" t="s">
        <v>649</v>
      </c>
      <c r="D95" s="54" t="s">
        <v>1958</v>
      </c>
      <c r="E95" s="6" t="s">
        <v>702</v>
      </c>
      <c r="F95" s="19">
        <v>5000</v>
      </c>
      <c r="G95" s="24">
        <v>4976.8999999999996</v>
      </c>
      <c r="H95" s="24">
        <v>0.94</v>
      </c>
      <c r="I95" s="31">
        <v>10.9818</v>
      </c>
      <c r="J95" s="31"/>
      <c r="K95" s="35" t="s">
        <v>566</v>
      </c>
    </row>
    <row r="96" spans="1:11" x14ac:dyDescent="0.25">
      <c r="B96" s="8" t="s">
        <v>703</v>
      </c>
      <c r="C96" s="57" t="s">
        <v>704</v>
      </c>
      <c r="D96" s="54" t="s">
        <v>705</v>
      </c>
      <c r="E96" s="6" t="s">
        <v>706</v>
      </c>
      <c r="F96" s="19">
        <v>5000</v>
      </c>
      <c r="G96" s="24">
        <v>4935.5200000000004</v>
      </c>
      <c r="H96" s="24">
        <v>0.93</v>
      </c>
      <c r="I96" s="31">
        <v>10.415699999999999</v>
      </c>
      <c r="J96" s="31"/>
      <c r="K96" s="35" t="s">
        <v>566</v>
      </c>
    </row>
    <row r="97" spans="2:11" x14ac:dyDescent="0.25">
      <c r="B97" s="8" t="s">
        <v>1093</v>
      </c>
      <c r="C97" s="57" t="s">
        <v>1094</v>
      </c>
      <c r="D97" s="54" t="s">
        <v>1095</v>
      </c>
      <c r="E97" s="6" t="s">
        <v>569</v>
      </c>
      <c r="F97" s="19">
        <v>4000</v>
      </c>
      <c r="G97" s="24">
        <v>3990.61</v>
      </c>
      <c r="H97" s="24">
        <v>0.75</v>
      </c>
      <c r="I97" s="31">
        <v>9.6614000000000004</v>
      </c>
      <c r="J97" s="31"/>
      <c r="K97" s="35" t="s">
        <v>566</v>
      </c>
    </row>
    <row r="98" spans="2:11" x14ac:dyDescent="0.25">
      <c r="B98" s="8" t="s">
        <v>699</v>
      </c>
      <c r="C98" s="57" t="s">
        <v>700</v>
      </c>
      <c r="D98" s="54" t="s">
        <v>701</v>
      </c>
      <c r="E98" s="6" t="s">
        <v>702</v>
      </c>
      <c r="F98" s="19">
        <v>3000</v>
      </c>
      <c r="G98" s="24">
        <v>2985.94</v>
      </c>
      <c r="H98" s="24">
        <v>0.56000000000000005</v>
      </c>
      <c r="I98" s="31">
        <v>10.770099999999999</v>
      </c>
      <c r="J98" s="31"/>
      <c r="K98" s="35" t="s">
        <v>566</v>
      </c>
    </row>
    <row r="99" spans="2:11" x14ac:dyDescent="0.25">
      <c r="B99" s="8" t="s">
        <v>1959</v>
      </c>
      <c r="C99" s="57" t="s">
        <v>1610</v>
      </c>
      <c r="D99" s="54" t="s">
        <v>1960</v>
      </c>
      <c r="E99" s="6" t="s">
        <v>573</v>
      </c>
      <c r="F99" s="19">
        <v>2500</v>
      </c>
      <c r="G99" s="24">
        <v>2505.61</v>
      </c>
      <c r="H99" s="24">
        <v>0.47</v>
      </c>
      <c r="I99" s="31">
        <v>8.3299000000000003</v>
      </c>
      <c r="J99" s="31"/>
      <c r="K99" s="35" t="s">
        <v>566</v>
      </c>
    </row>
    <row r="100" spans="2:11" x14ac:dyDescent="0.25">
      <c r="B100" s="8" t="s">
        <v>644</v>
      </c>
      <c r="C100" s="57" t="s">
        <v>645</v>
      </c>
      <c r="D100" s="54" t="s">
        <v>646</v>
      </c>
      <c r="E100" s="6" t="s">
        <v>647</v>
      </c>
      <c r="F100" s="19">
        <v>2500</v>
      </c>
      <c r="G100" s="24">
        <v>2504.67</v>
      </c>
      <c r="H100" s="24">
        <v>0.47</v>
      </c>
      <c r="I100" s="31">
        <v>9.3989999999999991</v>
      </c>
      <c r="J100" s="31"/>
      <c r="K100" s="35" t="s">
        <v>566</v>
      </c>
    </row>
    <row r="101" spans="2:11" x14ac:dyDescent="0.25">
      <c r="B101" s="8" t="s">
        <v>1721</v>
      </c>
      <c r="C101" s="57" t="s">
        <v>1163</v>
      </c>
      <c r="D101" s="54" t="s">
        <v>1722</v>
      </c>
      <c r="E101" s="6" t="s">
        <v>1615</v>
      </c>
      <c r="F101" s="19">
        <v>250</v>
      </c>
      <c r="G101" s="24">
        <v>2468.0500000000002</v>
      </c>
      <c r="H101" s="24">
        <v>0.46</v>
      </c>
      <c r="I101" s="31">
        <v>7.9249999999999998</v>
      </c>
      <c r="J101" s="31"/>
      <c r="K101" s="35" t="s">
        <v>566</v>
      </c>
    </row>
    <row r="102" spans="2:11" x14ac:dyDescent="0.25">
      <c r="B102" s="8" t="s">
        <v>1961</v>
      </c>
      <c r="C102" s="57" t="s">
        <v>1094</v>
      </c>
      <c r="D102" s="54" t="s">
        <v>1962</v>
      </c>
      <c r="E102" s="6" t="s">
        <v>706</v>
      </c>
      <c r="F102" s="19">
        <v>2400</v>
      </c>
      <c r="G102" s="24">
        <v>2374.1</v>
      </c>
      <c r="H102" s="24">
        <v>0.45</v>
      </c>
      <c r="I102" s="31">
        <v>10.135199999999999</v>
      </c>
      <c r="J102" s="31"/>
      <c r="K102" s="35" t="s">
        <v>566</v>
      </c>
    </row>
    <row r="103" spans="2:11" x14ac:dyDescent="0.25">
      <c r="B103" s="8" t="s">
        <v>1514</v>
      </c>
      <c r="C103" s="57" t="s">
        <v>716</v>
      </c>
      <c r="D103" s="54" t="s">
        <v>1515</v>
      </c>
      <c r="E103" s="6" t="s">
        <v>613</v>
      </c>
      <c r="F103" s="19">
        <v>2300</v>
      </c>
      <c r="G103" s="24">
        <v>2305.9699999999998</v>
      </c>
      <c r="H103" s="24">
        <v>0.43</v>
      </c>
      <c r="I103" s="31">
        <v>8.3263999999999996</v>
      </c>
      <c r="J103" s="31"/>
      <c r="K103" s="35" t="s">
        <v>566</v>
      </c>
    </row>
    <row r="104" spans="2:11" x14ac:dyDescent="0.25">
      <c r="B104" s="8" t="s">
        <v>562</v>
      </c>
      <c r="C104" s="57" t="s">
        <v>563</v>
      </c>
      <c r="D104" s="54" t="s">
        <v>564</v>
      </c>
      <c r="E104" s="6" t="s">
        <v>565</v>
      </c>
      <c r="F104" s="19">
        <v>150</v>
      </c>
      <c r="G104" s="24">
        <v>1501</v>
      </c>
      <c r="H104" s="24">
        <v>0.28000000000000003</v>
      </c>
      <c r="I104" s="31">
        <v>8.6775000000000002</v>
      </c>
      <c r="J104" s="31"/>
      <c r="K104" s="35" t="s">
        <v>566</v>
      </c>
    </row>
    <row r="105" spans="2:11" x14ac:dyDescent="0.25">
      <c r="B105" s="8" t="s">
        <v>592</v>
      </c>
      <c r="C105" s="57" t="s">
        <v>202</v>
      </c>
      <c r="D105" s="54" t="s">
        <v>593</v>
      </c>
      <c r="E105" s="6" t="s">
        <v>565</v>
      </c>
      <c r="F105" s="19">
        <v>1500</v>
      </c>
      <c r="G105" s="24">
        <v>1490.03</v>
      </c>
      <c r="H105" s="24">
        <v>0.28000000000000003</v>
      </c>
      <c r="I105" s="31">
        <v>8.9075000000000006</v>
      </c>
      <c r="J105" s="31"/>
      <c r="K105" s="35" t="s">
        <v>566</v>
      </c>
    </row>
    <row r="106" spans="2:11" x14ac:dyDescent="0.25">
      <c r="B106" s="8" t="s">
        <v>1653</v>
      </c>
      <c r="C106" s="57" t="s">
        <v>1654</v>
      </c>
      <c r="D106" s="54" t="s">
        <v>1655</v>
      </c>
      <c r="E106" s="6" t="s">
        <v>706</v>
      </c>
      <c r="F106" s="19">
        <v>100</v>
      </c>
      <c r="G106" s="24">
        <v>1000.21</v>
      </c>
      <c r="H106" s="24">
        <v>0.19</v>
      </c>
      <c r="I106" s="31">
        <v>8.6599000000000004</v>
      </c>
      <c r="J106" s="31"/>
      <c r="K106" s="35" t="s">
        <v>566</v>
      </c>
    </row>
    <row r="107" spans="2:11" x14ac:dyDescent="0.25">
      <c r="C107" s="58" t="s">
        <v>174</v>
      </c>
      <c r="D107" s="54"/>
      <c r="E107" s="6"/>
      <c r="F107" s="19"/>
      <c r="G107" s="25">
        <f>SUM(G83:G106)</f>
        <v>123009.00000000003</v>
      </c>
      <c r="H107" s="25">
        <f>SUM(H83:H106)</f>
        <v>23.15</v>
      </c>
      <c r="I107" s="31"/>
      <c r="J107" s="31"/>
      <c r="K107" s="35"/>
    </row>
    <row r="108" spans="2:11" x14ac:dyDescent="0.25">
      <c r="C108" s="57"/>
      <c r="D108" s="54"/>
      <c r="E108" s="6"/>
      <c r="F108" s="19"/>
      <c r="G108" s="24"/>
      <c r="H108" s="24"/>
      <c r="I108" s="31"/>
      <c r="J108" s="31"/>
      <c r="K108" s="35"/>
    </row>
    <row r="109" spans="2:11" x14ac:dyDescent="0.25">
      <c r="C109" s="58" t="s">
        <v>7</v>
      </c>
      <c r="D109" s="54"/>
      <c r="E109" s="6"/>
      <c r="F109" s="19"/>
      <c r="G109" s="24"/>
      <c r="H109" s="24"/>
      <c r="I109" s="31"/>
      <c r="J109" s="31"/>
      <c r="K109" s="35"/>
    </row>
    <row r="110" spans="2:11" x14ac:dyDescent="0.25">
      <c r="B110" s="8" t="s">
        <v>1963</v>
      </c>
      <c r="C110" s="57" t="s">
        <v>429</v>
      </c>
      <c r="D110" s="54" t="s">
        <v>1964</v>
      </c>
      <c r="E110" s="6" t="s">
        <v>1125</v>
      </c>
      <c r="F110" s="19">
        <v>29012</v>
      </c>
      <c r="G110" s="24">
        <v>2.9</v>
      </c>
      <c r="H110" s="24" t="s">
        <v>4708</v>
      </c>
      <c r="I110" s="31">
        <v>0.42335</v>
      </c>
      <c r="J110" s="31"/>
      <c r="K110" s="35" t="s">
        <v>4719</v>
      </c>
    </row>
    <row r="111" spans="2:11" x14ac:dyDescent="0.25">
      <c r="C111" s="58" t="s">
        <v>174</v>
      </c>
      <c r="D111" s="54"/>
      <c r="E111" s="6"/>
      <c r="F111" s="19"/>
      <c r="G111" s="25">
        <v>2.9</v>
      </c>
      <c r="H111" s="25" t="s">
        <v>4708</v>
      </c>
      <c r="I111" s="31"/>
      <c r="J111" s="31"/>
      <c r="K111" s="35"/>
    </row>
    <row r="112" spans="2:11" x14ac:dyDescent="0.25">
      <c r="C112" s="57"/>
      <c r="D112" s="54"/>
      <c r="E112" s="6"/>
      <c r="F112" s="19"/>
      <c r="G112" s="24"/>
      <c r="H112" s="24"/>
      <c r="I112" s="31"/>
      <c r="J112" s="31"/>
      <c r="K112" s="35"/>
    </row>
    <row r="113" spans="1:11" x14ac:dyDescent="0.25">
      <c r="C113" s="58" t="s">
        <v>8</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9" t="s">
        <v>9</v>
      </c>
      <c r="D115" s="54"/>
      <c r="E115" s="6"/>
      <c r="F115" s="19"/>
      <c r="G115" s="24"/>
      <c r="H115" s="24"/>
      <c r="I115" s="31"/>
      <c r="J115" s="31"/>
      <c r="K115" s="35"/>
    </row>
    <row r="116" spans="1:11" x14ac:dyDescent="0.25">
      <c r="B116" s="8" t="s">
        <v>659</v>
      </c>
      <c r="C116" s="57" t="s">
        <v>660</v>
      </c>
      <c r="D116" s="54" t="s">
        <v>661</v>
      </c>
      <c r="E116" s="6" t="s">
        <v>658</v>
      </c>
      <c r="F116" s="19">
        <v>20000000</v>
      </c>
      <c r="G116" s="24">
        <v>20594.28</v>
      </c>
      <c r="H116" s="24">
        <v>3.88</v>
      </c>
      <c r="I116" s="31">
        <v>7.1820050999999996</v>
      </c>
      <c r="J116" s="31"/>
      <c r="K116" s="35"/>
    </row>
    <row r="117" spans="1:11" x14ac:dyDescent="0.25">
      <c r="B117" s="8" t="s">
        <v>655</v>
      </c>
      <c r="C117" s="57" t="s">
        <v>656</v>
      </c>
      <c r="D117" s="54" t="s">
        <v>657</v>
      </c>
      <c r="E117" s="6" t="s">
        <v>658</v>
      </c>
      <c r="F117" s="19">
        <v>10000000</v>
      </c>
      <c r="G117" s="24">
        <v>10084.84</v>
      </c>
      <c r="H117" s="24">
        <v>1.9</v>
      </c>
      <c r="I117" s="31">
        <v>7.1748922000000004</v>
      </c>
      <c r="J117" s="31"/>
      <c r="K117" s="35"/>
    </row>
    <row r="118" spans="1:11" x14ac:dyDescent="0.25">
      <c r="B118" s="8" t="s">
        <v>662</v>
      </c>
      <c r="C118" s="57" t="s">
        <v>663</v>
      </c>
      <c r="D118" s="54" t="s">
        <v>664</v>
      </c>
      <c r="E118" s="6" t="s">
        <v>658</v>
      </c>
      <c r="F118" s="19">
        <v>5000000</v>
      </c>
      <c r="G118" s="24">
        <v>5057.54</v>
      </c>
      <c r="H118" s="24">
        <v>0.95</v>
      </c>
      <c r="I118" s="31">
        <v>7.1670048</v>
      </c>
      <c r="J118" s="31"/>
      <c r="K118" s="35"/>
    </row>
    <row r="119" spans="1:11" x14ac:dyDescent="0.25">
      <c r="B119" s="8" t="s">
        <v>1965</v>
      </c>
      <c r="C119" s="57" t="s">
        <v>1966</v>
      </c>
      <c r="D119" s="54" t="s">
        <v>1967</v>
      </c>
      <c r="E119" s="6" t="s">
        <v>658</v>
      </c>
      <c r="F119" s="19">
        <v>1000000</v>
      </c>
      <c r="G119" s="24">
        <v>1001.6</v>
      </c>
      <c r="H119" s="24">
        <v>0.19</v>
      </c>
      <c r="I119" s="31">
        <v>7.1291121000000004</v>
      </c>
      <c r="J119" s="31"/>
      <c r="K119" s="35"/>
    </row>
    <row r="120" spans="1:11" x14ac:dyDescent="0.25">
      <c r="C120" s="58" t="s">
        <v>174</v>
      </c>
      <c r="D120" s="54"/>
      <c r="E120" s="6"/>
      <c r="F120" s="19"/>
      <c r="G120" s="25">
        <v>36738.26</v>
      </c>
      <c r="H120" s="25">
        <v>6.92</v>
      </c>
      <c r="I120" s="31"/>
      <c r="J120" s="31"/>
      <c r="K120" s="35"/>
    </row>
    <row r="121" spans="1:11" x14ac:dyDescent="0.25">
      <c r="C121" s="57"/>
      <c r="D121" s="54"/>
      <c r="E121" s="6"/>
      <c r="F121" s="19"/>
      <c r="G121" s="24"/>
      <c r="H121" s="24"/>
      <c r="I121" s="31"/>
      <c r="J121" s="31"/>
      <c r="K121" s="35"/>
    </row>
    <row r="122" spans="1:11" x14ac:dyDescent="0.25">
      <c r="C122" s="59" t="s">
        <v>10</v>
      </c>
      <c r="D122" s="54"/>
      <c r="E122" s="6"/>
      <c r="F122" s="19"/>
      <c r="G122" s="24"/>
      <c r="H122" s="24"/>
      <c r="I122" s="31"/>
      <c r="J122" s="31"/>
      <c r="K122" s="35"/>
    </row>
    <row r="123" spans="1:11" x14ac:dyDescent="0.25">
      <c r="B123" s="8" t="s">
        <v>1968</v>
      </c>
      <c r="C123" s="57" t="s">
        <v>1969</v>
      </c>
      <c r="D123" s="54" t="s">
        <v>1970</v>
      </c>
      <c r="E123" s="6" t="s">
        <v>658</v>
      </c>
      <c r="F123" s="19">
        <v>7000000</v>
      </c>
      <c r="G123" s="24">
        <v>7232.53</v>
      </c>
      <c r="H123" s="24">
        <v>1.36</v>
      </c>
      <c r="I123" s="31">
        <v>7.4692689000000003</v>
      </c>
      <c r="J123" s="31"/>
      <c r="K123" s="35"/>
    </row>
    <row r="124" spans="1:11" x14ac:dyDescent="0.25">
      <c r="B124" s="8" t="s">
        <v>683</v>
      </c>
      <c r="C124" s="57" t="s">
        <v>684</v>
      </c>
      <c r="D124" s="54" t="s">
        <v>685</v>
      </c>
      <c r="E124" s="6" t="s">
        <v>658</v>
      </c>
      <c r="F124" s="19">
        <v>5000000</v>
      </c>
      <c r="G124" s="24">
        <v>5134.16</v>
      </c>
      <c r="H124" s="24">
        <v>0.97</v>
      </c>
      <c r="I124" s="31">
        <v>7.4891215000000004</v>
      </c>
      <c r="J124" s="31"/>
      <c r="K124" s="35"/>
    </row>
    <row r="125" spans="1:11" x14ac:dyDescent="0.25">
      <c r="B125" s="8" t="s">
        <v>1971</v>
      </c>
      <c r="C125" s="57" t="s">
        <v>1972</v>
      </c>
      <c r="D125" s="54" t="s">
        <v>1973</v>
      </c>
      <c r="E125" s="6" t="s">
        <v>658</v>
      </c>
      <c r="F125" s="19">
        <v>4668000</v>
      </c>
      <c r="G125" s="24">
        <v>4715.67</v>
      </c>
      <c r="H125" s="24">
        <v>0.89</v>
      </c>
      <c r="I125" s="31">
        <v>7.4813295999999996</v>
      </c>
      <c r="J125" s="31"/>
      <c r="K125" s="35"/>
    </row>
    <row r="126" spans="1:11" x14ac:dyDescent="0.25">
      <c r="C126" s="58" t="s">
        <v>174</v>
      </c>
      <c r="D126" s="54"/>
      <c r="E126" s="6"/>
      <c r="F126" s="19"/>
      <c r="G126" s="25">
        <v>17082.36</v>
      </c>
      <c r="H126" s="25">
        <v>3.22</v>
      </c>
      <c r="I126" s="31"/>
      <c r="J126" s="31"/>
      <c r="K126" s="35"/>
    </row>
    <row r="127" spans="1:11" x14ac:dyDescent="0.25">
      <c r="C127" s="57"/>
      <c r="D127" s="54"/>
      <c r="E127" s="6"/>
      <c r="F127" s="19"/>
      <c r="G127" s="24"/>
      <c r="H127" s="24"/>
      <c r="I127" s="31"/>
      <c r="J127" s="31"/>
      <c r="K127" s="35"/>
    </row>
    <row r="128" spans="1:11" x14ac:dyDescent="0.25">
      <c r="A128" s="10"/>
      <c r="B128" s="28"/>
      <c r="C128" s="58" t="s">
        <v>11</v>
      </c>
      <c r="D128" s="54"/>
      <c r="E128" s="6"/>
      <c r="F128" s="19"/>
      <c r="G128" s="24"/>
      <c r="H128" s="24"/>
      <c r="I128" s="31"/>
      <c r="J128" s="31"/>
      <c r="K128" s="35"/>
    </row>
    <row r="129" spans="1:11" x14ac:dyDescent="0.25">
      <c r="C129" s="59" t="s">
        <v>13</v>
      </c>
      <c r="D129" s="54"/>
      <c r="E129" s="6"/>
      <c r="F129" s="19"/>
      <c r="G129" s="24"/>
      <c r="H129" s="24"/>
      <c r="I129" s="31"/>
      <c r="J129" s="31"/>
      <c r="K129" s="35"/>
    </row>
    <row r="130" spans="1:11" x14ac:dyDescent="0.25">
      <c r="B130" s="8" t="s">
        <v>1974</v>
      </c>
      <c r="C130" s="57" t="s">
        <v>1369</v>
      </c>
      <c r="D130" s="54" t="s">
        <v>1975</v>
      </c>
      <c r="E130" s="6" t="s">
        <v>1125</v>
      </c>
      <c r="F130" s="19">
        <v>1000</v>
      </c>
      <c r="G130" s="24">
        <v>4730.08</v>
      </c>
      <c r="H130" s="24">
        <v>0.89</v>
      </c>
      <c r="I130" s="31">
        <v>8.3650000000000002</v>
      </c>
      <c r="J130" s="31"/>
      <c r="K130" s="35" t="s">
        <v>566</v>
      </c>
    </row>
    <row r="131" spans="1:11" x14ac:dyDescent="0.25">
      <c r="B131" s="8" t="s">
        <v>1976</v>
      </c>
      <c r="C131" s="57" t="s">
        <v>1977</v>
      </c>
      <c r="D131" s="54" t="s">
        <v>1978</v>
      </c>
      <c r="E131" s="6" t="s">
        <v>1125</v>
      </c>
      <c r="F131" s="19">
        <v>350</v>
      </c>
      <c r="G131" s="24">
        <v>1665.09</v>
      </c>
      <c r="H131" s="24">
        <v>0.31</v>
      </c>
      <c r="I131" s="31">
        <v>9.0350000000000001</v>
      </c>
      <c r="J131" s="31"/>
      <c r="K131" s="35" t="s">
        <v>566</v>
      </c>
    </row>
    <row r="132" spans="1:11" x14ac:dyDescent="0.25">
      <c r="C132" s="58" t="s">
        <v>174</v>
      </c>
      <c r="D132" s="54"/>
      <c r="E132" s="6"/>
      <c r="F132" s="19"/>
      <c r="G132" s="25">
        <v>6395.17</v>
      </c>
      <c r="H132" s="25">
        <v>1.2</v>
      </c>
      <c r="I132" s="31"/>
      <c r="J132" s="31"/>
      <c r="K132" s="35"/>
    </row>
    <row r="133" spans="1:11" x14ac:dyDescent="0.25">
      <c r="C133" s="57"/>
      <c r="D133" s="54"/>
      <c r="E133" s="6"/>
      <c r="F133" s="19"/>
      <c r="G133" s="24"/>
      <c r="H133" s="24"/>
      <c r="I133" s="31"/>
      <c r="J133" s="31"/>
      <c r="K133" s="35"/>
    </row>
    <row r="134" spans="1:11" x14ac:dyDescent="0.25">
      <c r="C134" s="58" t="s">
        <v>14</v>
      </c>
      <c r="D134" s="54"/>
      <c r="E134" s="6"/>
      <c r="F134" s="19"/>
      <c r="G134" s="24" t="s">
        <v>2</v>
      </c>
      <c r="H134" s="24" t="s">
        <v>2</v>
      </c>
      <c r="I134" s="31"/>
      <c r="J134" s="31"/>
      <c r="K134" s="35"/>
    </row>
    <row r="135" spans="1:11" x14ac:dyDescent="0.25">
      <c r="C135" s="57"/>
      <c r="D135" s="54"/>
      <c r="E135" s="6"/>
      <c r="F135" s="19"/>
      <c r="G135" s="24"/>
      <c r="H135" s="24"/>
      <c r="I135" s="31"/>
      <c r="J135" s="31"/>
      <c r="K135" s="35"/>
    </row>
    <row r="136" spans="1:11" x14ac:dyDescent="0.25">
      <c r="C136" s="58" t="s">
        <v>15</v>
      </c>
      <c r="D136" s="54"/>
      <c r="E136" s="6"/>
      <c r="F136" s="19"/>
      <c r="G136" s="24" t="s">
        <v>2</v>
      </c>
      <c r="H136" s="24" t="s">
        <v>2</v>
      </c>
      <c r="I136" s="31"/>
      <c r="J136" s="31"/>
      <c r="K136" s="35"/>
    </row>
    <row r="137" spans="1:11" x14ac:dyDescent="0.25">
      <c r="C137" s="57"/>
      <c r="D137" s="54"/>
      <c r="E137" s="6"/>
      <c r="F137" s="19"/>
      <c r="G137" s="24"/>
      <c r="H137" s="24"/>
      <c r="I137" s="31"/>
      <c r="J137" s="31"/>
      <c r="K137" s="35"/>
    </row>
    <row r="138" spans="1:11" x14ac:dyDescent="0.25">
      <c r="C138" s="58" t="s">
        <v>16</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C140" s="58" t="s">
        <v>17</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A142" s="10"/>
      <c r="B142" s="28"/>
      <c r="C142" s="58" t="s">
        <v>18</v>
      </c>
      <c r="D142" s="54"/>
      <c r="E142" s="6"/>
      <c r="F142" s="19"/>
      <c r="G142" s="24"/>
      <c r="H142" s="24"/>
      <c r="I142" s="31"/>
      <c r="J142" s="31"/>
      <c r="K142" s="35"/>
    </row>
    <row r="143" spans="1:11" x14ac:dyDescent="0.25">
      <c r="C143" s="59" t="s">
        <v>19</v>
      </c>
      <c r="D143" s="54"/>
      <c r="E143" s="6"/>
      <c r="F143" s="19"/>
      <c r="G143" s="24"/>
      <c r="H143" s="24"/>
      <c r="I143" s="31"/>
      <c r="J143" s="31"/>
      <c r="K143" s="35"/>
    </row>
    <row r="144" spans="1:11" x14ac:dyDescent="0.25">
      <c r="B144" s="8" t="s">
        <v>1979</v>
      </c>
      <c r="C144" s="57" t="s">
        <v>1980</v>
      </c>
      <c r="D144" s="54" t="s">
        <v>1981</v>
      </c>
      <c r="E144" s="6" t="s">
        <v>1982</v>
      </c>
      <c r="F144" s="19">
        <v>103241000</v>
      </c>
      <c r="G144" s="24">
        <v>64566.92</v>
      </c>
      <c r="H144" s="24">
        <v>12.16</v>
      </c>
      <c r="I144" s="31"/>
      <c r="J144" s="31"/>
      <c r="K144" s="35"/>
    </row>
    <row r="145" spans="1:11" x14ac:dyDescent="0.25">
      <c r="B145" s="8" t="s">
        <v>1983</v>
      </c>
      <c r="C145" s="57" t="s">
        <v>1984</v>
      </c>
      <c r="D145" s="54" t="s">
        <v>1985</v>
      </c>
      <c r="E145" s="6" t="s">
        <v>1982</v>
      </c>
      <c r="F145" s="19">
        <v>26730000</v>
      </c>
      <c r="G145" s="24">
        <v>22961.07</v>
      </c>
      <c r="H145" s="24">
        <v>4.32</v>
      </c>
      <c r="I145" s="31"/>
      <c r="J145" s="31"/>
      <c r="K145" s="35"/>
    </row>
    <row r="146" spans="1:11" x14ac:dyDescent="0.25">
      <c r="C146" s="58" t="s">
        <v>174</v>
      </c>
      <c r="D146" s="54"/>
      <c r="E146" s="6"/>
      <c r="F146" s="19"/>
      <c r="G146" s="25">
        <v>87527.99</v>
      </c>
      <c r="H146" s="25">
        <v>16.48</v>
      </c>
      <c r="I146" s="31"/>
      <c r="J146" s="31"/>
      <c r="K146" s="35"/>
    </row>
    <row r="147" spans="1:11" x14ac:dyDescent="0.25">
      <c r="C147" s="57"/>
      <c r="D147" s="54"/>
      <c r="E147" s="6"/>
      <c r="F147" s="19"/>
      <c r="G147" s="24"/>
      <c r="H147" s="24"/>
      <c r="I147" s="31"/>
      <c r="J147" s="31"/>
      <c r="K147" s="35"/>
    </row>
    <row r="148" spans="1:11" x14ac:dyDescent="0.25">
      <c r="C148" s="58" t="s">
        <v>20</v>
      </c>
      <c r="D148" s="54"/>
      <c r="E148" s="6"/>
      <c r="F148" s="19"/>
      <c r="G148" s="24" t="s">
        <v>2</v>
      </c>
      <c r="H148" s="24" t="s">
        <v>2</v>
      </c>
      <c r="I148" s="31"/>
      <c r="J148" s="31"/>
      <c r="K148" s="35"/>
    </row>
    <row r="149" spans="1:11" x14ac:dyDescent="0.25">
      <c r="C149" s="57"/>
      <c r="D149" s="54"/>
      <c r="E149" s="6"/>
      <c r="F149" s="19"/>
      <c r="G149" s="24"/>
      <c r="H149" s="24"/>
      <c r="I149" s="31"/>
      <c r="J149" s="31"/>
      <c r="K149" s="35"/>
    </row>
    <row r="150" spans="1:11" x14ac:dyDescent="0.25">
      <c r="C150" s="58" t="s">
        <v>21</v>
      </c>
      <c r="D150" s="54"/>
      <c r="E150" s="6"/>
      <c r="F150" s="19"/>
      <c r="G150" s="24" t="s">
        <v>2</v>
      </c>
      <c r="H150" s="24" t="s">
        <v>2</v>
      </c>
      <c r="I150" s="31"/>
      <c r="J150" s="31"/>
      <c r="K150" s="35"/>
    </row>
    <row r="151" spans="1:11" x14ac:dyDescent="0.25">
      <c r="C151" s="57"/>
      <c r="D151" s="54"/>
      <c r="E151" s="6"/>
      <c r="F151" s="19"/>
      <c r="G151" s="24"/>
      <c r="H151" s="24"/>
      <c r="I151" s="31"/>
      <c r="J151" s="31"/>
      <c r="K151" s="35"/>
    </row>
    <row r="152" spans="1:11" x14ac:dyDescent="0.25">
      <c r="C152" s="58" t="s">
        <v>22</v>
      </c>
      <c r="D152" s="54"/>
      <c r="E152" s="6"/>
      <c r="F152" s="19"/>
      <c r="G152" s="24" t="s">
        <v>2</v>
      </c>
      <c r="H152" s="24" t="s">
        <v>2</v>
      </c>
      <c r="I152" s="31"/>
      <c r="J152" s="31"/>
      <c r="K152" s="35"/>
    </row>
    <row r="153" spans="1:11" x14ac:dyDescent="0.25">
      <c r="C153" s="57"/>
      <c r="D153" s="54"/>
      <c r="E153" s="6"/>
      <c r="F153" s="19"/>
      <c r="G153" s="24"/>
      <c r="H153" s="24"/>
      <c r="I153" s="31"/>
      <c r="J153" s="31"/>
      <c r="K153" s="35"/>
    </row>
    <row r="154" spans="1:11" x14ac:dyDescent="0.25">
      <c r="C154" s="58" t="s">
        <v>23</v>
      </c>
      <c r="D154" s="54"/>
      <c r="E154" s="6"/>
      <c r="F154" s="19"/>
      <c r="G154" s="24" t="s">
        <v>2</v>
      </c>
      <c r="H154" s="24" t="s">
        <v>2</v>
      </c>
      <c r="I154" s="31"/>
      <c r="J154" s="31"/>
      <c r="K154" s="35"/>
    </row>
    <row r="155" spans="1:11" x14ac:dyDescent="0.25">
      <c r="C155" s="57"/>
      <c r="D155" s="54"/>
      <c r="E155" s="6"/>
      <c r="F155" s="19"/>
      <c r="G155" s="24"/>
      <c r="H155" s="24"/>
      <c r="I155" s="31"/>
      <c r="J155" s="31"/>
      <c r="K155" s="35"/>
    </row>
    <row r="156" spans="1:11" x14ac:dyDescent="0.25">
      <c r="C156" s="59" t="s">
        <v>24</v>
      </c>
      <c r="D156" s="54"/>
      <c r="E156" s="6"/>
      <c r="F156" s="19"/>
      <c r="G156" s="24"/>
      <c r="H156" s="24"/>
      <c r="I156" s="31"/>
      <c r="J156" s="31"/>
      <c r="K156" s="35"/>
    </row>
    <row r="157" spans="1:11" x14ac:dyDescent="0.25">
      <c r="B157" s="8" t="s">
        <v>185</v>
      </c>
      <c r="C157" s="57" t="s">
        <v>186</v>
      </c>
      <c r="D157" s="54"/>
      <c r="E157" s="6"/>
      <c r="F157" s="19"/>
      <c r="G157" s="24">
        <v>11283.96</v>
      </c>
      <c r="H157" s="24">
        <v>2.13</v>
      </c>
      <c r="I157" s="31"/>
      <c r="J157" s="31"/>
      <c r="K157" s="35"/>
    </row>
    <row r="158" spans="1:11" x14ac:dyDescent="0.25">
      <c r="C158" s="58" t="s">
        <v>174</v>
      </c>
      <c r="D158" s="54"/>
      <c r="E158" s="6"/>
      <c r="F158" s="19"/>
      <c r="G158" s="25">
        <v>11283.96</v>
      </c>
      <c r="H158" s="25">
        <v>2.13</v>
      </c>
      <c r="I158" s="31"/>
      <c r="J158" s="31"/>
      <c r="K158" s="35"/>
    </row>
    <row r="159" spans="1:11" x14ac:dyDescent="0.25">
      <c r="C159" s="57"/>
      <c r="D159" s="54"/>
      <c r="E159" s="6"/>
      <c r="F159" s="19"/>
      <c r="G159" s="24"/>
      <c r="H159" s="24"/>
      <c r="I159" s="31"/>
      <c r="J159" s="31"/>
      <c r="K159" s="35"/>
    </row>
    <row r="160" spans="1:11" x14ac:dyDescent="0.25">
      <c r="A160" s="10"/>
      <c r="B160" s="28"/>
      <c r="C160" s="58" t="s">
        <v>25</v>
      </c>
      <c r="D160" s="54"/>
      <c r="E160" s="6"/>
      <c r="F160" s="19"/>
      <c r="G160" s="24"/>
      <c r="H160" s="24"/>
      <c r="I160" s="31"/>
      <c r="J160" s="31"/>
      <c r="K160" s="35"/>
    </row>
    <row r="161" spans="1:54" s="2" customFormat="1" ht="13.5" x14ac:dyDescent="0.25">
      <c r="A161" s="28"/>
      <c r="B161" s="28"/>
      <c r="C161" s="57" t="s">
        <v>4707</v>
      </c>
      <c r="D161" s="54"/>
      <c r="E161" s="6"/>
      <c r="F161" s="19"/>
      <c r="G161" s="24" t="s">
        <v>2</v>
      </c>
      <c r="H161" s="24" t="s">
        <v>2</v>
      </c>
      <c r="I161" s="31"/>
      <c r="J161" s="31"/>
      <c r="K161" s="35"/>
      <c r="L161" s="3"/>
      <c r="AI161" s="3"/>
      <c r="AV161" s="3"/>
      <c r="AX161" s="3"/>
      <c r="BB161" s="3"/>
    </row>
    <row r="162" spans="1:54" x14ac:dyDescent="0.25">
      <c r="B162" s="8"/>
      <c r="C162" s="57" t="s">
        <v>187</v>
      </c>
      <c r="D162" s="54"/>
      <c r="E162" s="6"/>
      <c r="F162" s="19"/>
      <c r="G162" s="24">
        <v>2829.35</v>
      </c>
      <c r="H162" s="24">
        <v>0.53</v>
      </c>
      <c r="I162" s="31"/>
      <c r="J162" s="31"/>
      <c r="K162" s="35"/>
    </row>
    <row r="163" spans="1:54" x14ac:dyDescent="0.25">
      <c r="C163" s="58" t="s">
        <v>174</v>
      </c>
      <c r="D163" s="54"/>
      <c r="E163" s="6"/>
      <c r="F163" s="19"/>
      <c r="G163" s="25">
        <v>2829.35</v>
      </c>
      <c r="H163" s="25">
        <v>0.53</v>
      </c>
      <c r="I163" s="31"/>
      <c r="J163" s="31"/>
      <c r="K163" s="35"/>
    </row>
    <row r="164" spans="1:54" x14ac:dyDescent="0.25">
      <c r="C164" s="57"/>
      <c r="D164" s="54"/>
      <c r="E164" s="6"/>
      <c r="F164" s="19"/>
      <c r="G164" s="24"/>
      <c r="H164" s="24"/>
      <c r="I164" s="31"/>
      <c r="J164" s="31"/>
      <c r="K164" s="35"/>
    </row>
    <row r="165" spans="1:54" x14ac:dyDescent="0.25">
      <c r="C165" s="60" t="s">
        <v>188</v>
      </c>
      <c r="D165" s="55"/>
      <c r="E165" s="5"/>
      <c r="F165" s="20"/>
      <c r="G165" s="26">
        <v>530935.53</v>
      </c>
      <c r="H165" s="26">
        <v>100</v>
      </c>
      <c r="I165" s="32"/>
      <c r="J165" s="32"/>
      <c r="K165" s="36"/>
    </row>
    <row r="168" spans="1:54" x14ac:dyDescent="0.25">
      <c r="C168" s="1" t="s">
        <v>189</v>
      </c>
    </row>
    <row r="169" spans="1:54" x14ac:dyDescent="0.25">
      <c r="C169" s="37" t="s">
        <v>190</v>
      </c>
      <c r="D169" s="37"/>
      <c r="E169" s="37"/>
      <c r="F169" s="37"/>
      <c r="G169" s="37"/>
      <c r="H169" s="37"/>
      <c r="I169" s="37"/>
      <c r="J169" s="37"/>
      <c r="K169" s="37"/>
    </row>
    <row r="170" spans="1:54" x14ac:dyDescent="0.25">
      <c r="C170" s="2" t="s">
        <v>191</v>
      </c>
    </row>
    <row r="171" spans="1:54" x14ac:dyDescent="0.25">
      <c r="C171" s="2" t="s">
        <v>192</v>
      </c>
    </row>
    <row r="172" spans="1:54" x14ac:dyDescent="0.25">
      <c r="C172" s="2" t="s">
        <v>193</v>
      </c>
    </row>
    <row r="173" spans="1:54" x14ac:dyDescent="0.25">
      <c r="C173" s="2" t="s">
        <v>194</v>
      </c>
    </row>
    <row r="174" spans="1:54" ht="42.95" customHeight="1" x14ac:dyDescent="0.25">
      <c r="C174" s="79" t="s">
        <v>4734</v>
      </c>
      <c r="D174" s="79"/>
      <c r="E174" s="79"/>
      <c r="F174" s="79"/>
      <c r="G174" s="79"/>
      <c r="H174" s="79"/>
      <c r="I174" s="79"/>
      <c r="J174" s="79"/>
      <c r="K174" s="79"/>
    </row>
    <row r="176" spans="1:54" x14ac:dyDescent="0.25">
      <c r="C176" s="73" t="s">
        <v>4741</v>
      </c>
      <c r="E176" s="73" t="s">
        <v>4742</v>
      </c>
      <c r="F176" s="74"/>
    </row>
    <row r="177" spans="5:5" x14ac:dyDescent="0.25">
      <c r="E177" s="2" t="s">
        <v>4765</v>
      </c>
    </row>
  </sheetData>
  <mergeCells count="1">
    <mergeCell ref="C174:K174"/>
  </mergeCells>
  <hyperlinks>
    <hyperlink ref="J2" location="'Index'!A1" display="'Index'!A1" xr:uid="{EFB7FF14-1D9F-4EBF-B9AD-A0CC7DE49B61}"/>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5E308-3C9A-4D93-87D8-AFD11775587A}">
  <sheetPr codeName="Sheet1"/>
  <dimension ref="A1:IV133"/>
  <sheetViews>
    <sheetView showGridLines="0" zoomScale="90" zoomScaleNormal="90" workbookViewId="0">
      <pane ySplit="6" topLeftCell="A12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1986</v>
      </c>
      <c r="J2" s="38" t="s">
        <v>4505</v>
      </c>
    </row>
    <row r="3" spans="1:54" ht="16.5" x14ac:dyDescent="0.3">
      <c r="C3" s="1" t="s">
        <v>28</v>
      </c>
      <c r="D3" s="21" t="s">
        <v>1987</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24450000</v>
      </c>
      <c r="G10" s="24">
        <v>411689.1</v>
      </c>
      <c r="H10" s="24">
        <v>8.3699999999999992</v>
      </c>
      <c r="I10" s="31"/>
      <c r="J10" s="31"/>
      <c r="K10" s="35"/>
    </row>
    <row r="11" spans="1:54" x14ac:dyDescent="0.25">
      <c r="B11" s="8" t="s">
        <v>48</v>
      </c>
      <c r="C11" s="57" t="s">
        <v>49</v>
      </c>
      <c r="D11" s="54" t="s">
        <v>50</v>
      </c>
      <c r="E11" s="6" t="s">
        <v>43</v>
      </c>
      <c r="F11" s="19">
        <v>29000000</v>
      </c>
      <c r="G11" s="24">
        <v>347884</v>
      </c>
      <c r="H11" s="24">
        <v>7.07</v>
      </c>
      <c r="I11" s="31"/>
      <c r="J11" s="31"/>
      <c r="K11" s="35"/>
    </row>
    <row r="12" spans="1:54" x14ac:dyDescent="0.25">
      <c r="B12" s="8" t="s">
        <v>113</v>
      </c>
      <c r="C12" s="57" t="s">
        <v>114</v>
      </c>
      <c r="D12" s="54" t="s">
        <v>115</v>
      </c>
      <c r="E12" s="6" t="s">
        <v>116</v>
      </c>
      <c r="F12" s="19">
        <v>7800000</v>
      </c>
      <c r="G12" s="24">
        <v>244202.4</v>
      </c>
      <c r="H12" s="24">
        <v>4.97</v>
      </c>
      <c r="I12" s="31"/>
      <c r="J12" s="31"/>
      <c r="K12" s="35"/>
    </row>
    <row r="13" spans="1:54" x14ac:dyDescent="0.25">
      <c r="B13" s="8" t="s">
        <v>54</v>
      </c>
      <c r="C13" s="57" t="s">
        <v>55</v>
      </c>
      <c r="D13" s="54" t="s">
        <v>56</v>
      </c>
      <c r="E13" s="6" t="s">
        <v>57</v>
      </c>
      <c r="F13" s="19">
        <v>6198441</v>
      </c>
      <c r="G13" s="24">
        <v>219948.58</v>
      </c>
      <c r="H13" s="24">
        <v>4.47</v>
      </c>
      <c r="I13" s="31"/>
      <c r="J13" s="31"/>
      <c r="K13" s="35"/>
    </row>
    <row r="14" spans="1:54" x14ac:dyDescent="0.25">
      <c r="B14" s="8" t="s">
        <v>44</v>
      </c>
      <c r="C14" s="57" t="s">
        <v>45</v>
      </c>
      <c r="D14" s="54" t="s">
        <v>46</v>
      </c>
      <c r="E14" s="6" t="s">
        <v>47</v>
      </c>
      <c r="F14" s="19">
        <v>13700000</v>
      </c>
      <c r="G14" s="24">
        <v>214644.75</v>
      </c>
      <c r="H14" s="24">
        <v>4.3600000000000003</v>
      </c>
      <c r="I14" s="31"/>
      <c r="J14" s="31"/>
      <c r="K14" s="35"/>
    </row>
    <row r="15" spans="1:54" x14ac:dyDescent="0.25">
      <c r="B15" s="8" t="s">
        <v>247</v>
      </c>
      <c r="C15" s="57" t="s">
        <v>248</v>
      </c>
      <c r="D15" s="54" t="s">
        <v>249</v>
      </c>
      <c r="E15" s="6" t="s">
        <v>82</v>
      </c>
      <c r="F15" s="19">
        <v>50300000</v>
      </c>
      <c r="G15" s="24">
        <v>213724.7</v>
      </c>
      <c r="H15" s="24">
        <v>4.3499999999999996</v>
      </c>
      <c r="I15" s="31"/>
      <c r="J15" s="31"/>
      <c r="K15" s="35"/>
    </row>
    <row r="16" spans="1:54" x14ac:dyDescent="0.25">
      <c r="B16" s="8" t="s">
        <v>65</v>
      </c>
      <c r="C16" s="57" t="s">
        <v>66</v>
      </c>
      <c r="D16" s="54" t="s">
        <v>67</v>
      </c>
      <c r="E16" s="6" t="s">
        <v>47</v>
      </c>
      <c r="F16" s="19">
        <v>4562331</v>
      </c>
      <c r="G16" s="24">
        <v>178120.25</v>
      </c>
      <c r="H16" s="24">
        <v>3.62</v>
      </c>
      <c r="I16" s="31"/>
      <c r="J16" s="31"/>
      <c r="K16" s="35"/>
    </row>
    <row r="17" spans="2:11" x14ac:dyDescent="0.25">
      <c r="B17" s="8" t="s">
        <v>58</v>
      </c>
      <c r="C17" s="57" t="s">
        <v>59</v>
      </c>
      <c r="D17" s="54" t="s">
        <v>60</v>
      </c>
      <c r="E17" s="6" t="s">
        <v>43</v>
      </c>
      <c r="F17" s="19">
        <v>9200000</v>
      </c>
      <c r="G17" s="24">
        <v>165830</v>
      </c>
      <c r="H17" s="24">
        <v>3.37</v>
      </c>
      <c r="I17" s="31"/>
      <c r="J17" s="31"/>
      <c r="K17" s="35"/>
    </row>
    <row r="18" spans="2:11" x14ac:dyDescent="0.25">
      <c r="B18" s="8" t="s">
        <v>170</v>
      </c>
      <c r="C18" s="57" t="s">
        <v>171</v>
      </c>
      <c r="D18" s="54" t="s">
        <v>172</v>
      </c>
      <c r="E18" s="6" t="s">
        <v>173</v>
      </c>
      <c r="F18" s="19">
        <v>2601838</v>
      </c>
      <c r="G18" s="24">
        <v>142464.94</v>
      </c>
      <c r="H18" s="24">
        <v>2.9</v>
      </c>
      <c r="I18" s="31"/>
      <c r="J18" s="31"/>
      <c r="K18" s="35"/>
    </row>
    <row r="19" spans="2:11" x14ac:dyDescent="0.25">
      <c r="B19" s="8" t="s">
        <v>75</v>
      </c>
      <c r="C19" s="57" t="s">
        <v>76</v>
      </c>
      <c r="D19" s="54" t="s">
        <v>77</v>
      </c>
      <c r="E19" s="6" t="s">
        <v>78</v>
      </c>
      <c r="F19" s="19">
        <v>9284982</v>
      </c>
      <c r="G19" s="24">
        <v>132171.72</v>
      </c>
      <c r="H19" s="24">
        <v>2.69</v>
      </c>
      <c r="I19" s="31"/>
      <c r="J19" s="31"/>
      <c r="K19" s="35"/>
    </row>
    <row r="20" spans="2:11" x14ac:dyDescent="0.25">
      <c r="B20" s="8" t="s">
        <v>387</v>
      </c>
      <c r="C20" s="57" t="s">
        <v>388</v>
      </c>
      <c r="D20" s="54" t="s">
        <v>389</v>
      </c>
      <c r="E20" s="6" t="s">
        <v>74</v>
      </c>
      <c r="F20" s="19">
        <v>4500000</v>
      </c>
      <c r="G20" s="24">
        <v>128999.25</v>
      </c>
      <c r="H20" s="24">
        <v>2.62</v>
      </c>
      <c r="I20" s="31"/>
      <c r="J20" s="31"/>
      <c r="K20" s="35"/>
    </row>
    <row r="21" spans="2:11" x14ac:dyDescent="0.25">
      <c r="B21" s="8" t="s">
        <v>109</v>
      </c>
      <c r="C21" s="57" t="s">
        <v>110</v>
      </c>
      <c r="D21" s="54" t="s">
        <v>111</v>
      </c>
      <c r="E21" s="6" t="s">
        <v>112</v>
      </c>
      <c r="F21" s="19">
        <v>2731710</v>
      </c>
      <c r="G21" s="24">
        <v>125561.68</v>
      </c>
      <c r="H21" s="24">
        <v>2.5499999999999998</v>
      </c>
      <c r="I21" s="31"/>
      <c r="J21" s="31"/>
      <c r="K21" s="35"/>
    </row>
    <row r="22" spans="2:11" x14ac:dyDescent="0.25">
      <c r="B22" s="8" t="s">
        <v>68</v>
      </c>
      <c r="C22" s="57" t="s">
        <v>69</v>
      </c>
      <c r="D22" s="54" t="s">
        <v>70</v>
      </c>
      <c r="E22" s="6" t="s">
        <v>43</v>
      </c>
      <c r="F22" s="19">
        <v>14692477</v>
      </c>
      <c r="G22" s="24">
        <v>124731.78</v>
      </c>
      <c r="H22" s="24">
        <v>2.54</v>
      </c>
      <c r="I22" s="31"/>
      <c r="J22" s="31"/>
      <c r="K22" s="35"/>
    </row>
    <row r="23" spans="2:11" x14ac:dyDescent="0.25">
      <c r="B23" s="8" t="s">
        <v>105</v>
      </c>
      <c r="C23" s="57" t="s">
        <v>106</v>
      </c>
      <c r="D23" s="54" t="s">
        <v>107</v>
      </c>
      <c r="E23" s="6" t="s">
        <v>108</v>
      </c>
      <c r="F23" s="19">
        <v>317000</v>
      </c>
      <c r="G23" s="24">
        <v>123944.94</v>
      </c>
      <c r="H23" s="24">
        <v>2.52</v>
      </c>
      <c r="I23" s="31"/>
      <c r="J23" s="31"/>
      <c r="K23" s="35"/>
    </row>
    <row r="24" spans="2:11" x14ac:dyDescent="0.25">
      <c r="B24" s="8" t="s">
        <v>263</v>
      </c>
      <c r="C24" s="57" t="s">
        <v>264</v>
      </c>
      <c r="D24" s="54" t="s">
        <v>265</v>
      </c>
      <c r="E24" s="6" t="s">
        <v>253</v>
      </c>
      <c r="F24" s="19">
        <v>8423288</v>
      </c>
      <c r="G24" s="24">
        <v>121636.49</v>
      </c>
      <c r="H24" s="24">
        <v>2.4700000000000002</v>
      </c>
      <c r="I24" s="31"/>
      <c r="J24" s="31"/>
      <c r="K24" s="35"/>
    </row>
    <row r="25" spans="2:11" x14ac:dyDescent="0.25">
      <c r="B25" s="8" t="s">
        <v>91</v>
      </c>
      <c r="C25" s="57" t="s">
        <v>92</v>
      </c>
      <c r="D25" s="54" t="s">
        <v>93</v>
      </c>
      <c r="E25" s="6" t="s">
        <v>74</v>
      </c>
      <c r="F25" s="19">
        <v>2510540</v>
      </c>
      <c r="G25" s="24">
        <v>117316.28</v>
      </c>
      <c r="H25" s="24">
        <v>2.39</v>
      </c>
      <c r="I25" s="31"/>
      <c r="J25" s="31"/>
      <c r="K25" s="35"/>
    </row>
    <row r="26" spans="2:11" x14ac:dyDescent="0.25">
      <c r="B26" s="8" t="s">
        <v>71</v>
      </c>
      <c r="C26" s="57" t="s">
        <v>72</v>
      </c>
      <c r="D26" s="54" t="s">
        <v>73</v>
      </c>
      <c r="E26" s="6" t="s">
        <v>74</v>
      </c>
      <c r="F26" s="19">
        <v>800000</v>
      </c>
      <c r="G26" s="24">
        <v>96270.8</v>
      </c>
      <c r="H26" s="24">
        <v>1.96</v>
      </c>
      <c r="I26" s="31"/>
      <c r="J26" s="31"/>
      <c r="K26" s="35"/>
    </row>
    <row r="27" spans="2:11" x14ac:dyDescent="0.25">
      <c r="B27" s="8" t="s">
        <v>94</v>
      </c>
      <c r="C27" s="57" t="s">
        <v>95</v>
      </c>
      <c r="D27" s="54" t="s">
        <v>96</v>
      </c>
      <c r="E27" s="6" t="s">
        <v>97</v>
      </c>
      <c r="F27" s="19">
        <v>1729334</v>
      </c>
      <c r="G27" s="24">
        <v>92536.66</v>
      </c>
      <c r="H27" s="24">
        <v>1.88</v>
      </c>
      <c r="I27" s="31"/>
      <c r="J27" s="31"/>
      <c r="K27" s="35"/>
    </row>
    <row r="28" spans="2:11" x14ac:dyDescent="0.25">
      <c r="B28" s="8" t="s">
        <v>79</v>
      </c>
      <c r="C28" s="57" t="s">
        <v>80</v>
      </c>
      <c r="D28" s="54" t="s">
        <v>81</v>
      </c>
      <c r="E28" s="6" t="s">
        <v>82</v>
      </c>
      <c r="F28" s="19">
        <v>3600000</v>
      </c>
      <c r="G28" s="24">
        <v>89029.8</v>
      </c>
      <c r="H28" s="24">
        <v>1.81</v>
      </c>
      <c r="I28" s="31"/>
      <c r="J28" s="31"/>
      <c r="K28" s="35"/>
    </row>
    <row r="29" spans="2:11" x14ac:dyDescent="0.25">
      <c r="B29" s="8" t="s">
        <v>1988</v>
      </c>
      <c r="C29" s="57" t="s">
        <v>1989</v>
      </c>
      <c r="D29" s="54" t="s">
        <v>1990</v>
      </c>
      <c r="E29" s="6" t="s">
        <v>138</v>
      </c>
      <c r="F29" s="19">
        <v>44211673</v>
      </c>
      <c r="G29" s="24">
        <v>84139.23</v>
      </c>
      <c r="H29" s="24">
        <v>1.71</v>
      </c>
      <c r="I29" s="31"/>
      <c r="J29" s="31"/>
      <c r="K29" s="35"/>
    </row>
    <row r="30" spans="2:11" x14ac:dyDescent="0.25">
      <c r="B30" s="8" t="s">
        <v>117</v>
      </c>
      <c r="C30" s="57" t="s">
        <v>118</v>
      </c>
      <c r="D30" s="54" t="s">
        <v>119</v>
      </c>
      <c r="E30" s="6" t="s">
        <v>104</v>
      </c>
      <c r="F30" s="19">
        <v>2059200</v>
      </c>
      <c r="G30" s="24">
        <v>81685.38</v>
      </c>
      <c r="H30" s="24">
        <v>1.66</v>
      </c>
      <c r="I30" s="31"/>
      <c r="J30" s="31"/>
      <c r="K30" s="35"/>
    </row>
    <row r="31" spans="2:11" x14ac:dyDescent="0.25">
      <c r="B31" s="8" t="s">
        <v>529</v>
      </c>
      <c r="C31" s="57" t="s">
        <v>530</v>
      </c>
      <c r="D31" s="54" t="s">
        <v>531</v>
      </c>
      <c r="E31" s="6" t="s">
        <v>78</v>
      </c>
      <c r="F31" s="19">
        <v>1100000</v>
      </c>
      <c r="G31" s="24">
        <v>78271.05</v>
      </c>
      <c r="H31" s="24">
        <v>1.59</v>
      </c>
      <c r="I31" s="31"/>
      <c r="J31" s="31"/>
      <c r="K31" s="35"/>
    </row>
    <row r="32" spans="2:11" x14ac:dyDescent="0.25">
      <c r="B32" s="8" t="s">
        <v>210</v>
      </c>
      <c r="C32" s="57" t="s">
        <v>211</v>
      </c>
      <c r="D32" s="54" t="s">
        <v>212</v>
      </c>
      <c r="E32" s="6" t="s">
        <v>64</v>
      </c>
      <c r="F32" s="19">
        <v>275000</v>
      </c>
      <c r="G32" s="24">
        <v>76643.600000000006</v>
      </c>
      <c r="H32" s="24">
        <v>1.56</v>
      </c>
      <c r="I32" s="31"/>
      <c r="J32" s="31"/>
      <c r="K32" s="35"/>
    </row>
    <row r="33" spans="2:11" x14ac:dyDescent="0.25">
      <c r="B33" s="8" t="s">
        <v>61</v>
      </c>
      <c r="C33" s="57" t="s">
        <v>62</v>
      </c>
      <c r="D33" s="54" t="s">
        <v>63</v>
      </c>
      <c r="E33" s="6" t="s">
        <v>64</v>
      </c>
      <c r="F33" s="19">
        <v>641261</v>
      </c>
      <c r="G33" s="24">
        <v>74821.69</v>
      </c>
      <c r="H33" s="24">
        <v>1.52</v>
      </c>
      <c r="I33" s="31"/>
      <c r="J33" s="31"/>
      <c r="K33" s="35"/>
    </row>
    <row r="34" spans="2:11" x14ac:dyDescent="0.25">
      <c r="B34" s="8" t="s">
        <v>1991</v>
      </c>
      <c r="C34" s="57" t="s">
        <v>1992</v>
      </c>
      <c r="D34" s="54" t="s">
        <v>1993</v>
      </c>
      <c r="E34" s="6" t="s">
        <v>456</v>
      </c>
      <c r="F34" s="19">
        <v>9000000</v>
      </c>
      <c r="G34" s="24">
        <v>74227.5</v>
      </c>
      <c r="H34" s="24">
        <v>1.51</v>
      </c>
      <c r="I34" s="31"/>
      <c r="J34" s="31"/>
      <c r="K34" s="35"/>
    </row>
    <row r="35" spans="2:11" x14ac:dyDescent="0.25">
      <c r="B35" s="8" t="s">
        <v>357</v>
      </c>
      <c r="C35" s="57" t="s">
        <v>358</v>
      </c>
      <c r="D35" s="54" t="s">
        <v>359</v>
      </c>
      <c r="E35" s="6" t="s">
        <v>112</v>
      </c>
      <c r="F35" s="19">
        <v>4700000</v>
      </c>
      <c r="G35" s="24">
        <v>71479.95</v>
      </c>
      <c r="H35" s="24">
        <v>1.45</v>
      </c>
      <c r="I35" s="31"/>
      <c r="J35" s="31"/>
      <c r="K35" s="35"/>
    </row>
    <row r="36" spans="2:11" x14ac:dyDescent="0.25">
      <c r="B36" s="8" t="s">
        <v>535</v>
      </c>
      <c r="C36" s="57" t="s">
        <v>536</v>
      </c>
      <c r="D36" s="54" t="s">
        <v>537</v>
      </c>
      <c r="E36" s="6" t="s">
        <v>148</v>
      </c>
      <c r="F36" s="19">
        <v>1470000</v>
      </c>
      <c r="G36" s="24">
        <v>69336.23</v>
      </c>
      <c r="H36" s="24">
        <v>1.41</v>
      </c>
      <c r="I36" s="31"/>
      <c r="J36" s="31"/>
      <c r="K36" s="35"/>
    </row>
    <row r="37" spans="2:11" x14ac:dyDescent="0.25">
      <c r="B37" s="8" t="s">
        <v>87</v>
      </c>
      <c r="C37" s="57" t="s">
        <v>88</v>
      </c>
      <c r="D37" s="54" t="s">
        <v>89</v>
      </c>
      <c r="E37" s="6" t="s">
        <v>90</v>
      </c>
      <c r="F37" s="19">
        <v>9983805</v>
      </c>
      <c r="G37" s="24">
        <v>69242.679999999993</v>
      </c>
      <c r="H37" s="24">
        <v>1.41</v>
      </c>
      <c r="I37" s="31"/>
      <c r="J37" s="31"/>
      <c r="K37" s="35"/>
    </row>
    <row r="38" spans="2:11" x14ac:dyDescent="0.25">
      <c r="B38" s="8" t="s">
        <v>135</v>
      </c>
      <c r="C38" s="57" t="s">
        <v>136</v>
      </c>
      <c r="D38" s="54" t="s">
        <v>137</v>
      </c>
      <c r="E38" s="6" t="s">
        <v>138</v>
      </c>
      <c r="F38" s="19">
        <v>10000000</v>
      </c>
      <c r="G38" s="24">
        <v>64100</v>
      </c>
      <c r="H38" s="24">
        <v>1.3</v>
      </c>
      <c r="I38" s="31"/>
      <c r="J38" s="31"/>
      <c r="K38" s="35"/>
    </row>
    <row r="39" spans="2:11" x14ac:dyDescent="0.25">
      <c r="B39" s="8" t="s">
        <v>139</v>
      </c>
      <c r="C39" s="57" t="s">
        <v>140</v>
      </c>
      <c r="D39" s="54" t="s">
        <v>141</v>
      </c>
      <c r="E39" s="6" t="s">
        <v>138</v>
      </c>
      <c r="F39" s="19">
        <v>1314870</v>
      </c>
      <c r="G39" s="24">
        <v>62331.41</v>
      </c>
      <c r="H39" s="24">
        <v>1.27</v>
      </c>
      <c r="I39" s="31"/>
      <c r="J39" s="31"/>
      <c r="K39" s="35"/>
    </row>
    <row r="40" spans="2:11" x14ac:dyDescent="0.25">
      <c r="B40" s="8" t="s">
        <v>363</v>
      </c>
      <c r="C40" s="57" t="s">
        <v>364</v>
      </c>
      <c r="D40" s="54" t="s">
        <v>365</v>
      </c>
      <c r="E40" s="6" t="s">
        <v>112</v>
      </c>
      <c r="F40" s="19">
        <v>2807055</v>
      </c>
      <c r="G40" s="24">
        <v>59767.82</v>
      </c>
      <c r="H40" s="24">
        <v>1.22</v>
      </c>
      <c r="I40" s="31"/>
      <c r="J40" s="31"/>
      <c r="K40" s="35"/>
    </row>
    <row r="41" spans="2:11" x14ac:dyDescent="0.25">
      <c r="B41" s="8" t="s">
        <v>98</v>
      </c>
      <c r="C41" s="57" t="s">
        <v>99</v>
      </c>
      <c r="D41" s="54" t="s">
        <v>100</v>
      </c>
      <c r="E41" s="6" t="s">
        <v>74</v>
      </c>
      <c r="F41" s="19">
        <v>2349129</v>
      </c>
      <c r="G41" s="24">
        <v>55553.38</v>
      </c>
      <c r="H41" s="24">
        <v>1.1299999999999999</v>
      </c>
      <c r="I41" s="31"/>
      <c r="J41" s="31"/>
      <c r="K41" s="35"/>
    </row>
    <row r="42" spans="2:11" x14ac:dyDescent="0.25">
      <c r="B42" s="8" t="s">
        <v>83</v>
      </c>
      <c r="C42" s="57" t="s">
        <v>84</v>
      </c>
      <c r="D42" s="54" t="s">
        <v>85</v>
      </c>
      <c r="E42" s="6" t="s">
        <v>86</v>
      </c>
      <c r="F42" s="19">
        <v>9220876</v>
      </c>
      <c r="G42" s="24">
        <v>54868.82</v>
      </c>
      <c r="H42" s="24">
        <v>1.1200000000000001</v>
      </c>
      <c r="I42" s="31"/>
      <c r="J42" s="31"/>
      <c r="K42" s="35"/>
    </row>
    <row r="43" spans="2:11" x14ac:dyDescent="0.25">
      <c r="B43" s="8" t="s">
        <v>1820</v>
      </c>
      <c r="C43" s="57" t="s">
        <v>697</v>
      </c>
      <c r="D43" s="54" t="s">
        <v>1821</v>
      </c>
      <c r="E43" s="6" t="s">
        <v>456</v>
      </c>
      <c r="F43" s="19">
        <v>1698250</v>
      </c>
      <c r="G43" s="24">
        <v>54478.16</v>
      </c>
      <c r="H43" s="24">
        <v>1.1100000000000001</v>
      </c>
      <c r="I43" s="31"/>
      <c r="J43" s="31"/>
      <c r="K43" s="35"/>
    </row>
    <row r="44" spans="2:11" x14ac:dyDescent="0.25">
      <c r="B44" s="8" t="s">
        <v>463</v>
      </c>
      <c r="C44" s="57" t="s">
        <v>464</v>
      </c>
      <c r="D44" s="54" t="s">
        <v>465</v>
      </c>
      <c r="E44" s="6" t="s">
        <v>86</v>
      </c>
      <c r="F44" s="19">
        <v>3030000</v>
      </c>
      <c r="G44" s="24">
        <v>54223.37</v>
      </c>
      <c r="H44" s="24">
        <v>1.1000000000000001</v>
      </c>
      <c r="I44" s="31"/>
      <c r="J44" s="31"/>
      <c r="K44" s="35"/>
    </row>
    <row r="45" spans="2:11" x14ac:dyDescent="0.25">
      <c r="B45" s="8" t="s">
        <v>282</v>
      </c>
      <c r="C45" s="57" t="s">
        <v>283</v>
      </c>
      <c r="D45" s="54" t="s">
        <v>284</v>
      </c>
      <c r="E45" s="6" t="s">
        <v>138</v>
      </c>
      <c r="F45" s="19">
        <v>1235381</v>
      </c>
      <c r="G45" s="24">
        <v>52617.97</v>
      </c>
      <c r="H45" s="24">
        <v>1.07</v>
      </c>
      <c r="I45" s="31"/>
      <c r="J45" s="31"/>
      <c r="K45" s="35"/>
    </row>
    <row r="46" spans="2:11" x14ac:dyDescent="0.25">
      <c r="B46" s="8" t="s">
        <v>226</v>
      </c>
      <c r="C46" s="57" t="s">
        <v>227</v>
      </c>
      <c r="D46" s="54" t="s">
        <v>228</v>
      </c>
      <c r="E46" s="6" t="s">
        <v>195</v>
      </c>
      <c r="F46" s="19">
        <v>4971032</v>
      </c>
      <c r="G46" s="24">
        <v>51917.46</v>
      </c>
      <c r="H46" s="24">
        <v>1.06</v>
      </c>
      <c r="I46" s="31"/>
      <c r="J46" s="31"/>
      <c r="K46" s="35"/>
    </row>
    <row r="47" spans="2:11" x14ac:dyDescent="0.25">
      <c r="B47" s="8" t="s">
        <v>419</v>
      </c>
      <c r="C47" s="57" t="s">
        <v>420</v>
      </c>
      <c r="D47" s="54" t="s">
        <v>421</v>
      </c>
      <c r="E47" s="6" t="s">
        <v>86</v>
      </c>
      <c r="F47" s="19">
        <v>8355407</v>
      </c>
      <c r="G47" s="24">
        <v>50608.7</v>
      </c>
      <c r="H47" s="24">
        <v>1.03</v>
      </c>
      <c r="I47" s="31"/>
      <c r="J47" s="31"/>
      <c r="K47" s="35"/>
    </row>
    <row r="48" spans="2:11" x14ac:dyDescent="0.25">
      <c r="B48" s="8" t="s">
        <v>1825</v>
      </c>
      <c r="C48" s="57" t="s">
        <v>1826</v>
      </c>
      <c r="D48" s="54" t="s">
        <v>1827</v>
      </c>
      <c r="E48" s="6" t="s">
        <v>104</v>
      </c>
      <c r="F48" s="19">
        <v>693347</v>
      </c>
      <c r="G48" s="24">
        <v>44842.22</v>
      </c>
      <c r="H48" s="24">
        <v>0.91</v>
      </c>
      <c r="I48" s="31"/>
      <c r="J48" s="31"/>
      <c r="K48" s="35"/>
    </row>
    <row r="49" spans="2:11" x14ac:dyDescent="0.25">
      <c r="B49" s="8" t="s">
        <v>314</v>
      </c>
      <c r="C49" s="57" t="s">
        <v>315</v>
      </c>
      <c r="D49" s="54" t="s">
        <v>316</v>
      </c>
      <c r="E49" s="6" t="s">
        <v>138</v>
      </c>
      <c r="F49" s="19">
        <v>44064228</v>
      </c>
      <c r="G49" s="24">
        <v>33184.769999999997</v>
      </c>
      <c r="H49" s="24">
        <v>0.67</v>
      </c>
      <c r="I49" s="31"/>
      <c r="J49" s="31"/>
      <c r="K49" s="35"/>
    </row>
    <row r="50" spans="2:11" x14ac:dyDescent="0.25">
      <c r="B50" s="8" t="s">
        <v>538</v>
      </c>
      <c r="C50" s="57" t="s">
        <v>539</v>
      </c>
      <c r="D50" s="54" t="s">
        <v>540</v>
      </c>
      <c r="E50" s="6" t="s">
        <v>300</v>
      </c>
      <c r="F50" s="19">
        <v>3500000</v>
      </c>
      <c r="G50" s="24">
        <v>32922.75</v>
      </c>
      <c r="H50" s="24">
        <v>0.67</v>
      </c>
      <c r="I50" s="31"/>
      <c r="J50" s="31"/>
      <c r="K50" s="35"/>
    </row>
    <row r="51" spans="2:11" x14ac:dyDescent="0.25">
      <c r="B51" s="8" t="s">
        <v>798</v>
      </c>
      <c r="C51" s="57" t="s">
        <v>799</v>
      </c>
      <c r="D51" s="54" t="s">
        <v>800</v>
      </c>
      <c r="E51" s="6" t="s">
        <v>134</v>
      </c>
      <c r="F51" s="19">
        <v>1100000</v>
      </c>
      <c r="G51" s="24">
        <v>32087.55</v>
      </c>
      <c r="H51" s="24">
        <v>0.65</v>
      </c>
      <c r="I51" s="31"/>
      <c r="J51" s="31"/>
      <c r="K51" s="35"/>
    </row>
    <row r="52" spans="2:11" x14ac:dyDescent="0.25">
      <c r="B52" s="8" t="s">
        <v>407</v>
      </c>
      <c r="C52" s="57" t="s">
        <v>408</v>
      </c>
      <c r="D52" s="54" t="s">
        <v>409</v>
      </c>
      <c r="E52" s="6" t="s">
        <v>47</v>
      </c>
      <c r="F52" s="19">
        <v>2135400</v>
      </c>
      <c r="G52" s="24">
        <v>30543.69</v>
      </c>
      <c r="H52" s="24">
        <v>0.62</v>
      </c>
      <c r="I52" s="31"/>
      <c r="J52" s="31"/>
      <c r="K52" s="35"/>
    </row>
    <row r="53" spans="2:11" x14ac:dyDescent="0.25">
      <c r="B53" s="8" t="s">
        <v>1831</v>
      </c>
      <c r="C53" s="57" t="s">
        <v>1832</v>
      </c>
      <c r="D53" s="54" t="s">
        <v>1833</v>
      </c>
      <c r="E53" s="6" t="s">
        <v>443</v>
      </c>
      <c r="F53" s="19">
        <v>600000</v>
      </c>
      <c r="G53" s="24">
        <v>22792.5</v>
      </c>
      <c r="H53" s="24">
        <v>0.46</v>
      </c>
      <c r="I53" s="31"/>
      <c r="J53" s="31"/>
      <c r="K53" s="35"/>
    </row>
    <row r="54" spans="2:11" x14ac:dyDescent="0.25">
      <c r="B54" s="8" t="s">
        <v>437</v>
      </c>
      <c r="C54" s="57" t="s">
        <v>438</v>
      </c>
      <c r="D54" s="54" t="s">
        <v>439</v>
      </c>
      <c r="E54" s="6" t="s">
        <v>86</v>
      </c>
      <c r="F54" s="19">
        <v>1871603</v>
      </c>
      <c r="G54" s="24">
        <v>18505.47</v>
      </c>
      <c r="H54" s="24">
        <v>0.38</v>
      </c>
      <c r="I54" s="31"/>
      <c r="J54" s="31"/>
      <c r="K54" s="35"/>
    </row>
    <row r="55" spans="2:11" x14ac:dyDescent="0.25">
      <c r="B55" s="8" t="s">
        <v>903</v>
      </c>
      <c r="C55" s="57" t="s">
        <v>904</v>
      </c>
      <c r="D55" s="54" t="s">
        <v>905</v>
      </c>
      <c r="E55" s="6" t="s">
        <v>116</v>
      </c>
      <c r="F55" s="19">
        <v>11000000</v>
      </c>
      <c r="G55" s="24">
        <v>18219.3</v>
      </c>
      <c r="H55" s="24">
        <v>0.37</v>
      </c>
      <c r="I55" s="31"/>
      <c r="J55" s="31"/>
      <c r="K55" s="35"/>
    </row>
    <row r="56" spans="2:11" x14ac:dyDescent="0.25">
      <c r="B56" s="8" t="s">
        <v>390</v>
      </c>
      <c r="C56" s="57" t="s">
        <v>391</v>
      </c>
      <c r="D56" s="54" t="s">
        <v>392</v>
      </c>
      <c r="E56" s="6" t="s">
        <v>393</v>
      </c>
      <c r="F56" s="19">
        <v>5600000</v>
      </c>
      <c r="G56" s="24">
        <v>12294.8</v>
      </c>
      <c r="H56" s="24">
        <v>0.25</v>
      </c>
      <c r="I56" s="31"/>
      <c r="J56" s="31"/>
      <c r="K56" s="35"/>
    </row>
    <row r="57" spans="2:11" x14ac:dyDescent="0.25">
      <c r="B57" s="8" t="s">
        <v>416</v>
      </c>
      <c r="C57" s="57" t="s">
        <v>417</v>
      </c>
      <c r="D57" s="54" t="s">
        <v>418</v>
      </c>
      <c r="E57" s="6" t="s">
        <v>116</v>
      </c>
      <c r="F57" s="19">
        <v>4000000</v>
      </c>
      <c r="G57" s="24">
        <v>12158</v>
      </c>
      <c r="H57" s="24">
        <v>0.25</v>
      </c>
      <c r="I57" s="31"/>
      <c r="J57" s="31"/>
      <c r="K57" s="35"/>
    </row>
    <row r="58" spans="2:11" x14ac:dyDescent="0.25">
      <c r="B58" s="8" t="s">
        <v>1897</v>
      </c>
      <c r="C58" s="57" t="s">
        <v>1898</v>
      </c>
      <c r="D58" s="54" t="s">
        <v>1899</v>
      </c>
      <c r="E58" s="6" t="s">
        <v>148</v>
      </c>
      <c r="F58" s="19">
        <v>3291753</v>
      </c>
      <c r="G58" s="24">
        <v>6601.94</v>
      </c>
      <c r="H58" s="24">
        <v>0.13</v>
      </c>
      <c r="I58" s="31"/>
      <c r="J58" s="31"/>
      <c r="K58" s="35"/>
    </row>
    <row r="59" spans="2:11" x14ac:dyDescent="0.25">
      <c r="B59" s="8" t="s">
        <v>753</v>
      </c>
      <c r="C59" s="57" t="s">
        <v>754</v>
      </c>
      <c r="D59" s="54" t="s">
        <v>755</v>
      </c>
      <c r="E59" s="6" t="s">
        <v>74</v>
      </c>
      <c r="F59" s="19">
        <v>62098</v>
      </c>
      <c r="G59" s="24">
        <v>5900.33</v>
      </c>
      <c r="H59" s="24">
        <v>0.12</v>
      </c>
      <c r="I59" s="31"/>
      <c r="J59" s="31"/>
      <c r="K59" s="35"/>
    </row>
    <row r="60" spans="2:11" x14ac:dyDescent="0.25">
      <c r="C60" s="58" t="s">
        <v>174</v>
      </c>
      <c r="D60" s="54"/>
      <c r="E60" s="6"/>
      <c r="F60" s="19"/>
      <c r="G60" s="25">
        <v>4801075.84</v>
      </c>
      <c r="H60" s="25">
        <v>97.62</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5</v>
      </c>
      <c r="D66" s="54"/>
      <c r="E66" s="6"/>
      <c r="F66" s="19"/>
      <c r="G66" s="24"/>
      <c r="H66" s="24"/>
      <c r="I66" s="31"/>
      <c r="J66" s="31"/>
      <c r="K66" s="35"/>
    </row>
    <row r="67" spans="1:11" x14ac:dyDescent="0.25">
      <c r="C67" s="57"/>
      <c r="D67" s="54"/>
      <c r="E67" s="6"/>
      <c r="F67" s="19"/>
      <c r="G67" s="24"/>
      <c r="H67" s="24"/>
      <c r="I67" s="31"/>
      <c r="J67" s="31"/>
      <c r="K67" s="35"/>
    </row>
    <row r="68" spans="1:11" x14ac:dyDescent="0.25">
      <c r="C68" s="58" t="s">
        <v>6</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7</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8</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9</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10</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11</v>
      </c>
      <c r="D78" s="54"/>
      <c r="E78" s="6"/>
      <c r="F78" s="19"/>
      <c r="G78" s="24"/>
      <c r="H78" s="24"/>
      <c r="I78" s="31"/>
      <c r="J78" s="31"/>
      <c r="K78" s="35"/>
    </row>
    <row r="79" spans="1:11" x14ac:dyDescent="0.25">
      <c r="A79" s="28"/>
      <c r="B79" s="28"/>
      <c r="C79" s="58" t="s">
        <v>13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A81" s="28"/>
      <c r="B81" s="28"/>
      <c r="C81" s="58" t="s">
        <v>14</v>
      </c>
      <c r="D81" s="54"/>
      <c r="E81" s="6"/>
      <c r="F81" s="19"/>
      <c r="G81" s="24" t="s">
        <v>2</v>
      </c>
      <c r="H81" s="24" t="s">
        <v>2</v>
      </c>
      <c r="I81" s="31"/>
      <c r="J81" s="31"/>
      <c r="K81" s="35"/>
    </row>
    <row r="82" spans="1:11" x14ac:dyDescent="0.25">
      <c r="A82" s="28"/>
      <c r="B82" s="28"/>
      <c r="C82" s="58"/>
      <c r="D82" s="54"/>
      <c r="E82" s="6"/>
      <c r="F82" s="19"/>
      <c r="G82" s="24"/>
      <c r="H82" s="24"/>
      <c r="I82" s="31"/>
      <c r="J82" s="31"/>
      <c r="K82" s="35"/>
    </row>
    <row r="83" spans="1:11" x14ac:dyDescent="0.25">
      <c r="C83" s="59" t="s">
        <v>15</v>
      </c>
      <c r="D83" s="54"/>
      <c r="E83" s="6"/>
      <c r="F83" s="19"/>
      <c r="G83" s="24"/>
      <c r="H83" s="24"/>
      <c r="I83" s="31"/>
      <c r="J83" s="31"/>
      <c r="K83" s="35"/>
    </row>
    <row r="84" spans="1:11" x14ac:dyDescent="0.25">
      <c r="B84" s="8" t="s">
        <v>1503</v>
      </c>
      <c r="C84" s="57" t="s">
        <v>1504</v>
      </c>
      <c r="D84" s="54" t="s">
        <v>1505</v>
      </c>
      <c r="E84" s="6" t="s">
        <v>658</v>
      </c>
      <c r="F84" s="19">
        <v>20000000</v>
      </c>
      <c r="G84" s="24">
        <v>19884.759999999998</v>
      </c>
      <c r="H84" s="24">
        <v>0.4</v>
      </c>
      <c r="I84" s="31">
        <v>6.6104000000000003</v>
      </c>
      <c r="J84" s="31"/>
      <c r="K84" s="35"/>
    </row>
    <row r="85" spans="1:11" x14ac:dyDescent="0.25">
      <c r="B85" s="8" t="s">
        <v>1060</v>
      </c>
      <c r="C85" s="57" t="s">
        <v>1061</v>
      </c>
      <c r="D85" s="54" t="s">
        <v>1062</v>
      </c>
      <c r="E85" s="6" t="s">
        <v>658</v>
      </c>
      <c r="F85" s="19">
        <v>15000000</v>
      </c>
      <c r="G85" s="24">
        <v>14972.93</v>
      </c>
      <c r="H85" s="24">
        <v>0.3</v>
      </c>
      <c r="I85" s="31">
        <v>6.6002000000000001</v>
      </c>
      <c r="J85" s="31"/>
      <c r="K85" s="35"/>
    </row>
    <row r="86" spans="1:11" x14ac:dyDescent="0.25">
      <c r="B86" s="8" t="s">
        <v>1268</v>
      </c>
      <c r="C86" s="57" t="s">
        <v>1269</v>
      </c>
      <c r="D86" s="54" t="s">
        <v>1270</v>
      </c>
      <c r="E86" s="6" t="s">
        <v>658</v>
      </c>
      <c r="F86" s="19">
        <v>10000000</v>
      </c>
      <c r="G86" s="24">
        <v>9994.58</v>
      </c>
      <c r="H86" s="24">
        <v>0.2</v>
      </c>
      <c r="I86" s="31">
        <v>6.5979000000000001</v>
      </c>
      <c r="J86" s="31"/>
      <c r="K86" s="35"/>
    </row>
    <row r="87" spans="1:11" x14ac:dyDescent="0.25">
      <c r="C87" s="58" t="s">
        <v>174</v>
      </c>
      <c r="D87" s="54"/>
      <c r="E87" s="6"/>
      <c r="F87" s="19"/>
      <c r="G87" s="25">
        <v>44852.27</v>
      </c>
      <c r="H87" s="25">
        <v>0.9</v>
      </c>
      <c r="I87" s="31"/>
      <c r="J87" s="31"/>
      <c r="K87" s="35"/>
    </row>
    <row r="88" spans="1:11" x14ac:dyDescent="0.25">
      <c r="C88" s="57"/>
      <c r="D88" s="54"/>
      <c r="E88" s="6"/>
      <c r="F88" s="19"/>
      <c r="G88" s="24"/>
      <c r="H88" s="24"/>
      <c r="I88" s="31"/>
      <c r="J88" s="31"/>
      <c r="K88" s="35"/>
    </row>
    <row r="89" spans="1:11" x14ac:dyDescent="0.25">
      <c r="C89" s="58" t="s">
        <v>16</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17</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18</v>
      </c>
      <c r="D93" s="54"/>
      <c r="E93" s="6"/>
      <c r="F93" s="19"/>
      <c r="G93" s="24"/>
      <c r="H93" s="24"/>
      <c r="I93" s="31"/>
      <c r="J93" s="31"/>
      <c r="K93" s="35"/>
    </row>
    <row r="94" spans="1:11" x14ac:dyDescent="0.25">
      <c r="A94" s="28"/>
      <c r="B94" s="28"/>
      <c r="C94" s="58" t="s">
        <v>19</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20</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21</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22</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23</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C104" s="59" t="s">
        <v>24</v>
      </c>
      <c r="D104" s="54"/>
      <c r="E104" s="6"/>
      <c r="F104" s="19"/>
      <c r="G104" s="24"/>
      <c r="H104" s="24"/>
      <c r="I104" s="31"/>
      <c r="J104" s="31"/>
      <c r="K104" s="35"/>
    </row>
    <row r="105" spans="1:54" x14ac:dyDescent="0.25">
      <c r="B105" s="8" t="s">
        <v>185</v>
      </c>
      <c r="C105" s="57" t="s">
        <v>186</v>
      </c>
      <c r="D105" s="54"/>
      <c r="E105" s="6"/>
      <c r="F105" s="19"/>
      <c r="G105" s="24">
        <v>56144.06</v>
      </c>
      <c r="H105" s="24">
        <v>1.1399999999999999</v>
      </c>
      <c r="I105" s="31"/>
      <c r="J105" s="31"/>
      <c r="K105" s="35"/>
    </row>
    <row r="106" spans="1:54" x14ac:dyDescent="0.25">
      <c r="C106" s="58" t="s">
        <v>174</v>
      </c>
      <c r="D106" s="54"/>
      <c r="E106" s="6"/>
      <c r="F106" s="19"/>
      <c r="G106" s="25">
        <v>56144.06</v>
      </c>
      <c r="H106" s="25">
        <v>1.1399999999999999</v>
      </c>
      <c r="I106" s="31"/>
      <c r="J106" s="31"/>
      <c r="K106" s="35"/>
    </row>
    <row r="107" spans="1:54" x14ac:dyDescent="0.25">
      <c r="C107" s="57"/>
      <c r="D107" s="54"/>
      <c r="E107" s="6"/>
      <c r="F107" s="19"/>
      <c r="G107" s="24"/>
      <c r="H107" s="24"/>
      <c r="I107" s="31"/>
      <c r="J107" s="31"/>
      <c r="K107" s="35"/>
    </row>
    <row r="108" spans="1:54" x14ac:dyDescent="0.25">
      <c r="A108" s="10"/>
      <c r="B108" s="28"/>
      <c r="C108" s="58" t="s">
        <v>25</v>
      </c>
      <c r="D108" s="54"/>
      <c r="E108" s="6"/>
      <c r="F108" s="19"/>
      <c r="G108" s="24"/>
      <c r="H108" s="24"/>
      <c r="I108" s="31"/>
      <c r="J108" s="31"/>
      <c r="K108" s="35"/>
    </row>
    <row r="109" spans="1:54" s="2" customFormat="1" ht="13.5" x14ac:dyDescent="0.25">
      <c r="A109" s="28"/>
      <c r="B109" s="28"/>
      <c r="C109" s="57" t="s">
        <v>4707</v>
      </c>
      <c r="D109" s="54"/>
      <c r="E109" s="6"/>
      <c r="F109" s="19"/>
      <c r="G109" s="24">
        <v>1435</v>
      </c>
      <c r="H109" s="24">
        <v>0.03</v>
      </c>
      <c r="I109" s="31"/>
      <c r="J109" s="31"/>
      <c r="K109" s="35"/>
      <c r="L109" s="3"/>
      <c r="AI109" s="3"/>
      <c r="AV109" s="3"/>
      <c r="AX109" s="3"/>
      <c r="BB109" s="3"/>
    </row>
    <row r="110" spans="1:54" x14ac:dyDescent="0.25">
      <c r="B110" s="8"/>
      <c r="C110" s="57" t="s">
        <v>187</v>
      </c>
      <c r="D110" s="54"/>
      <c r="E110" s="6"/>
      <c r="F110" s="19"/>
      <c r="G110" s="24">
        <v>14156.46</v>
      </c>
      <c r="H110" s="24">
        <v>0.31000000000000005</v>
      </c>
      <c r="I110" s="31"/>
      <c r="J110" s="31"/>
      <c r="K110" s="35"/>
    </row>
    <row r="111" spans="1:54" x14ac:dyDescent="0.25">
      <c r="C111" s="58" t="s">
        <v>174</v>
      </c>
      <c r="D111" s="54"/>
      <c r="E111" s="6"/>
      <c r="F111" s="19"/>
      <c r="G111" s="25">
        <v>15591.46</v>
      </c>
      <c r="H111" s="25">
        <v>0.34</v>
      </c>
      <c r="I111" s="31"/>
      <c r="J111" s="31"/>
      <c r="K111" s="35"/>
    </row>
    <row r="112" spans="1:54" x14ac:dyDescent="0.25">
      <c r="C112" s="57"/>
      <c r="D112" s="54"/>
      <c r="E112" s="6"/>
      <c r="F112" s="19"/>
      <c r="G112" s="24"/>
      <c r="H112" s="24"/>
      <c r="I112" s="31"/>
      <c r="J112" s="31"/>
      <c r="K112" s="35"/>
    </row>
    <row r="113" spans="2:11" x14ac:dyDescent="0.25">
      <c r="C113" s="60" t="s">
        <v>188</v>
      </c>
      <c r="D113" s="55"/>
      <c r="E113" s="5"/>
      <c r="F113" s="20"/>
      <c r="G113" s="26">
        <v>4917663.63</v>
      </c>
      <c r="H113" s="26">
        <v>100.00000000000001</v>
      </c>
      <c r="I113" s="32"/>
      <c r="J113" s="32"/>
      <c r="K113" s="36"/>
    </row>
    <row r="115" spans="2:11" s="50" customFormat="1" ht="15.75" x14ac:dyDescent="0.3">
      <c r="C115" s="50" t="s">
        <v>4516</v>
      </c>
      <c r="F115" s="51"/>
      <c r="G115" s="51"/>
      <c r="H115" s="51"/>
    </row>
    <row r="116" spans="2:11" s="42" customFormat="1" ht="27" x14ac:dyDescent="0.25">
      <c r="B116" s="43"/>
      <c r="C116" s="43" t="s">
        <v>4511</v>
      </c>
      <c r="D116" s="43" t="s">
        <v>4512</v>
      </c>
      <c r="E116" s="43" t="s">
        <v>4513</v>
      </c>
      <c r="F116" s="44" t="s">
        <v>34</v>
      </c>
      <c r="G116" s="45" t="s">
        <v>4514</v>
      </c>
      <c r="H116" s="44" t="s">
        <v>36</v>
      </c>
      <c r="I116" s="43" t="s">
        <v>39</v>
      </c>
    </row>
    <row r="117" spans="2:11" s="42" customFormat="1" ht="13.5" x14ac:dyDescent="0.25">
      <c r="B117" s="43"/>
      <c r="C117" s="43" t="s">
        <v>4519</v>
      </c>
      <c r="D117" s="43"/>
      <c r="E117" s="43"/>
      <c r="F117" s="44"/>
      <c r="G117" s="45"/>
      <c r="H117" s="44"/>
      <c r="I117" s="43"/>
    </row>
    <row r="118" spans="2:11" s="2" customFormat="1" ht="13.5" x14ac:dyDescent="0.25">
      <c r="B118" s="46">
        <v>2217540</v>
      </c>
      <c r="C118" s="46" t="s">
        <v>4608</v>
      </c>
      <c r="D118" s="46" t="s">
        <v>4518</v>
      </c>
      <c r="E118" s="46" t="s">
        <v>456</v>
      </c>
      <c r="F118" s="47">
        <v>-745425</v>
      </c>
      <c r="G118" s="47">
        <v>-23994.112612500001</v>
      </c>
      <c r="H118" s="47">
        <v>-0.49</v>
      </c>
      <c r="I118" s="46"/>
    </row>
    <row r="119" spans="2:11" s="2" customFormat="1" ht="13.5" x14ac:dyDescent="0.25">
      <c r="B119" s="46">
        <v>2217662</v>
      </c>
      <c r="C119" s="46" t="s">
        <v>4609</v>
      </c>
      <c r="D119" s="46" t="s">
        <v>4518</v>
      </c>
      <c r="E119" s="46" t="s">
        <v>104</v>
      </c>
      <c r="F119" s="47">
        <v>-259200</v>
      </c>
      <c r="G119" s="47">
        <v>-10264.5792</v>
      </c>
      <c r="H119" s="47">
        <v>-0.21</v>
      </c>
      <c r="I119" s="46"/>
    </row>
    <row r="120" spans="2:11" s="2" customFormat="1" ht="13.5" x14ac:dyDescent="0.25">
      <c r="B120" s="46">
        <v>2217514</v>
      </c>
      <c r="C120" s="46" t="s">
        <v>4574</v>
      </c>
      <c r="D120" s="46" t="s">
        <v>4509</v>
      </c>
      <c r="E120" s="46" t="s">
        <v>116</v>
      </c>
      <c r="F120" s="47">
        <v>3600000</v>
      </c>
      <c r="G120" s="47">
        <v>10981.8</v>
      </c>
      <c r="H120" s="47">
        <v>0.22</v>
      </c>
      <c r="I120" s="46"/>
    </row>
    <row r="121" spans="2:11" s="2" customFormat="1" ht="13.5" x14ac:dyDescent="0.25">
      <c r="B121" s="46">
        <v>2217686</v>
      </c>
      <c r="C121" s="46" t="s">
        <v>4565</v>
      </c>
      <c r="D121" s="46" t="s">
        <v>4509</v>
      </c>
      <c r="E121" s="46" t="s">
        <v>393</v>
      </c>
      <c r="F121" s="47">
        <v>9150000</v>
      </c>
      <c r="G121" s="47">
        <v>20230.650000000001</v>
      </c>
      <c r="H121" s="47">
        <v>0.41</v>
      </c>
      <c r="I121" s="46"/>
    </row>
    <row r="122" spans="2:11" s="2" customFormat="1" ht="13.5" x14ac:dyDescent="0.25">
      <c r="B122" s="46">
        <v>2217622</v>
      </c>
      <c r="C122" s="46" t="s">
        <v>4587</v>
      </c>
      <c r="D122" s="46" t="s">
        <v>4509</v>
      </c>
      <c r="E122" s="46" t="s">
        <v>82</v>
      </c>
      <c r="F122" s="47">
        <v>990000</v>
      </c>
      <c r="G122" s="47">
        <v>24614.37</v>
      </c>
      <c r="H122" s="47">
        <v>0.5</v>
      </c>
      <c r="I122" s="46"/>
    </row>
    <row r="123" spans="2:11" s="1" customFormat="1" ht="13.5" x14ac:dyDescent="0.25">
      <c r="B123" s="48"/>
      <c r="C123" s="48" t="s">
        <v>4515</v>
      </c>
      <c r="D123" s="48"/>
      <c r="E123" s="48"/>
      <c r="F123" s="49"/>
      <c r="G123" s="49">
        <v>21568.128187499999</v>
      </c>
      <c r="H123" s="49">
        <v>0.43</v>
      </c>
      <c r="I123" s="48"/>
    </row>
    <row r="125" spans="2:11" x14ac:dyDescent="0.25">
      <c r="C125" s="1" t="s">
        <v>189</v>
      </c>
    </row>
    <row r="126" spans="2:11" x14ac:dyDescent="0.25">
      <c r="C126" s="37" t="s">
        <v>190</v>
      </c>
      <c r="D126" s="37"/>
      <c r="E126" s="37"/>
      <c r="F126" s="37"/>
      <c r="G126" s="37"/>
      <c r="H126" s="37"/>
      <c r="I126" s="37"/>
      <c r="J126" s="37"/>
      <c r="K126" s="37"/>
    </row>
    <row r="127" spans="2:11" x14ac:dyDescent="0.25">
      <c r="C127" s="2" t="s">
        <v>191</v>
      </c>
    </row>
    <row r="128" spans="2:11" x14ac:dyDescent="0.25">
      <c r="C128" s="2" t="s">
        <v>192</v>
      </c>
    </row>
    <row r="129" spans="3:6" x14ac:dyDescent="0.25">
      <c r="C129" s="2" t="s">
        <v>193</v>
      </c>
    </row>
    <row r="130" spans="3:6" x14ac:dyDescent="0.25">
      <c r="C130" s="2" t="s">
        <v>194</v>
      </c>
    </row>
    <row r="132" spans="3:6" x14ac:dyDescent="0.25">
      <c r="C132" s="73" t="s">
        <v>4741</v>
      </c>
      <c r="E132" s="73" t="s">
        <v>4742</v>
      </c>
      <c r="F132" s="74"/>
    </row>
    <row r="133" spans="3:6" x14ac:dyDescent="0.25">
      <c r="E133" s="2" t="s">
        <v>4766</v>
      </c>
    </row>
  </sheetData>
  <hyperlinks>
    <hyperlink ref="J2" location="'Index'!A1" display="'Index'!A1" xr:uid="{13E2C4CD-2949-48C5-BBB5-838FFDECDC7A}"/>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9CAF4-CE2F-4C18-8379-29D0DABD14F4}">
  <sheetPr codeName="Sheet1"/>
  <dimension ref="A1:IV162"/>
  <sheetViews>
    <sheetView showGridLines="0" zoomScale="90" zoomScaleNormal="90" workbookViewId="0">
      <pane ySplit="6" topLeftCell="A15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199</v>
      </c>
      <c r="J2" s="38" t="s">
        <v>4505</v>
      </c>
    </row>
    <row r="3" spans="1:54" ht="16.5" x14ac:dyDescent="0.3">
      <c r="C3" s="1" t="s">
        <v>28</v>
      </c>
      <c r="D3" s="21" t="s">
        <v>200</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10255000</v>
      </c>
      <c r="G10" s="24">
        <v>172673.69</v>
      </c>
      <c r="H10" s="24">
        <v>6.74</v>
      </c>
      <c r="I10" s="31"/>
      <c r="J10" s="31"/>
      <c r="K10" s="35"/>
    </row>
    <row r="11" spans="1:54" x14ac:dyDescent="0.25">
      <c r="B11" s="8" t="s">
        <v>113</v>
      </c>
      <c r="C11" s="57" t="s">
        <v>114</v>
      </c>
      <c r="D11" s="54" t="s">
        <v>115</v>
      </c>
      <c r="E11" s="6" t="s">
        <v>116</v>
      </c>
      <c r="F11" s="19">
        <v>3800000</v>
      </c>
      <c r="G11" s="24">
        <v>118970.4</v>
      </c>
      <c r="H11" s="24">
        <v>4.6399999999999997</v>
      </c>
      <c r="I11" s="31"/>
      <c r="J11" s="31"/>
      <c r="K11" s="35"/>
    </row>
    <row r="12" spans="1:54" x14ac:dyDescent="0.25">
      <c r="B12" s="8" t="s">
        <v>48</v>
      </c>
      <c r="C12" s="57" t="s">
        <v>49</v>
      </c>
      <c r="D12" s="54" t="s">
        <v>50</v>
      </c>
      <c r="E12" s="6" t="s">
        <v>43</v>
      </c>
      <c r="F12" s="19">
        <v>7400000</v>
      </c>
      <c r="G12" s="24">
        <v>88770.4</v>
      </c>
      <c r="H12" s="24">
        <v>3.46</v>
      </c>
      <c r="I12" s="31"/>
      <c r="J12" s="31"/>
      <c r="K12" s="35"/>
    </row>
    <row r="13" spans="1:54" x14ac:dyDescent="0.25">
      <c r="B13" s="8" t="s">
        <v>68</v>
      </c>
      <c r="C13" s="57" t="s">
        <v>69</v>
      </c>
      <c r="D13" s="54" t="s">
        <v>70</v>
      </c>
      <c r="E13" s="6" t="s">
        <v>43</v>
      </c>
      <c r="F13" s="19">
        <v>9200000</v>
      </c>
      <c r="G13" s="24">
        <v>78103.399999999994</v>
      </c>
      <c r="H13" s="24">
        <v>3.05</v>
      </c>
      <c r="I13" s="31"/>
      <c r="J13" s="31"/>
      <c r="K13" s="35"/>
    </row>
    <row r="14" spans="1:54" x14ac:dyDescent="0.25">
      <c r="B14" s="8" t="s">
        <v>160</v>
      </c>
      <c r="C14" s="57" t="s">
        <v>161</v>
      </c>
      <c r="D14" s="54" t="s">
        <v>162</v>
      </c>
      <c r="E14" s="6" t="s">
        <v>163</v>
      </c>
      <c r="F14" s="19">
        <v>1910000</v>
      </c>
      <c r="G14" s="24">
        <v>76272.03</v>
      </c>
      <c r="H14" s="24">
        <v>2.98</v>
      </c>
      <c r="I14" s="31"/>
      <c r="J14" s="31"/>
      <c r="K14" s="35"/>
    </row>
    <row r="15" spans="1:54" x14ac:dyDescent="0.25">
      <c r="B15" s="8" t="s">
        <v>201</v>
      </c>
      <c r="C15" s="57" t="s">
        <v>202</v>
      </c>
      <c r="D15" s="54" t="s">
        <v>203</v>
      </c>
      <c r="E15" s="6" t="s">
        <v>78</v>
      </c>
      <c r="F15" s="19">
        <v>3835645</v>
      </c>
      <c r="G15" s="24">
        <v>68882.429999999993</v>
      </c>
      <c r="H15" s="24">
        <v>2.69</v>
      </c>
      <c r="I15" s="31"/>
      <c r="J15" s="31"/>
      <c r="K15" s="35"/>
    </row>
    <row r="16" spans="1:54" x14ac:dyDescent="0.25">
      <c r="B16" s="8" t="s">
        <v>204</v>
      </c>
      <c r="C16" s="57" t="s">
        <v>205</v>
      </c>
      <c r="D16" s="54" t="s">
        <v>206</v>
      </c>
      <c r="E16" s="6" t="s">
        <v>112</v>
      </c>
      <c r="F16" s="19">
        <v>220000</v>
      </c>
      <c r="G16" s="24">
        <v>60773.02</v>
      </c>
      <c r="H16" s="24">
        <v>2.37</v>
      </c>
      <c r="I16" s="31"/>
      <c r="J16" s="31"/>
      <c r="K16" s="35"/>
    </row>
    <row r="17" spans="2:11" x14ac:dyDescent="0.25">
      <c r="B17" s="8" t="s">
        <v>44</v>
      </c>
      <c r="C17" s="57" t="s">
        <v>45</v>
      </c>
      <c r="D17" s="54" t="s">
        <v>46</v>
      </c>
      <c r="E17" s="6" t="s">
        <v>47</v>
      </c>
      <c r="F17" s="19">
        <v>3800000</v>
      </c>
      <c r="G17" s="24">
        <v>59536.5</v>
      </c>
      <c r="H17" s="24">
        <v>2.3199999999999998</v>
      </c>
      <c r="I17" s="31"/>
      <c r="J17" s="31"/>
      <c r="K17" s="35"/>
    </row>
    <row r="18" spans="2:11" x14ac:dyDescent="0.25">
      <c r="B18" s="8" t="s">
        <v>207</v>
      </c>
      <c r="C18" s="57" t="s">
        <v>208</v>
      </c>
      <c r="D18" s="54" t="s">
        <v>209</v>
      </c>
      <c r="E18" s="6" t="s">
        <v>134</v>
      </c>
      <c r="F18" s="19">
        <v>3800000</v>
      </c>
      <c r="G18" s="24">
        <v>55943.6</v>
      </c>
      <c r="H18" s="24">
        <v>2.1800000000000002</v>
      </c>
      <c r="I18" s="31"/>
      <c r="J18" s="31"/>
      <c r="K18" s="35"/>
    </row>
    <row r="19" spans="2:11" x14ac:dyDescent="0.25">
      <c r="B19" s="8" t="s">
        <v>210</v>
      </c>
      <c r="C19" s="57" t="s">
        <v>211</v>
      </c>
      <c r="D19" s="54" t="s">
        <v>212</v>
      </c>
      <c r="E19" s="6" t="s">
        <v>64</v>
      </c>
      <c r="F19" s="19">
        <v>200000</v>
      </c>
      <c r="G19" s="24">
        <v>55740.800000000003</v>
      </c>
      <c r="H19" s="24">
        <v>2.17</v>
      </c>
      <c r="I19" s="31"/>
      <c r="J19" s="31"/>
      <c r="K19" s="35"/>
    </row>
    <row r="20" spans="2:11" x14ac:dyDescent="0.25">
      <c r="B20" s="8" t="s">
        <v>213</v>
      </c>
      <c r="C20" s="57" t="s">
        <v>214</v>
      </c>
      <c r="D20" s="54" t="s">
        <v>215</v>
      </c>
      <c r="E20" s="6" t="s">
        <v>90</v>
      </c>
      <c r="F20" s="19">
        <v>28995000</v>
      </c>
      <c r="G20" s="24">
        <v>54252.54</v>
      </c>
      <c r="H20" s="24">
        <v>2.12</v>
      </c>
      <c r="I20" s="31"/>
      <c r="J20" s="31"/>
      <c r="K20" s="35"/>
    </row>
    <row r="21" spans="2:11" x14ac:dyDescent="0.25">
      <c r="B21" s="8" t="s">
        <v>216</v>
      </c>
      <c r="C21" s="57" t="s">
        <v>217</v>
      </c>
      <c r="D21" s="54" t="s">
        <v>218</v>
      </c>
      <c r="E21" s="6" t="s">
        <v>64</v>
      </c>
      <c r="F21" s="19">
        <v>2010050</v>
      </c>
      <c r="G21" s="24">
        <v>53677.38</v>
      </c>
      <c r="H21" s="24">
        <v>2.09</v>
      </c>
      <c r="I21" s="31"/>
      <c r="J21" s="31"/>
      <c r="K21" s="35"/>
    </row>
    <row r="22" spans="2:11" x14ac:dyDescent="0.25">
      <c r="B22" s="8" t="s">
        <v>58</v>
      </c>
      <c r="C22" s="57" t="s">
        <v>59</v>
      </c>
      <c r="D22" s="54" t="s">
        <v>60</v>
      </c>
      <c r="E22" s="6" t="s">
        <v>43</v>
      </c>
      <c r="F22" s="19">
        <v>2900000</v>
      </c>
      <c r="G22" s="24">
        <v>52272.5</v>
      </c>
      <c r="H22" s="24">
        <v>2.04</v>
      </c>
      <c r="I22" s="31"/>
      <c r="J22" s="31"/>
      <c r="K22" s="35"/>
    </row>
    <row r="23" spans="2:11" x14ac:dyDescent="0.25">
      <c r="B23" s="8" t="s">
        <v>167</v>
      </c>
      <c r="C23" s="57" t="s">
        <v>168</v>
      </c>
      <c r="D23" s="54" t="s">
        <v>169</v>
      </c>
      <c r="E23" s="6" t="s">
        <v>47</v>
      </c>
      <c r="F23" s="19">
        <v>920000</v>
      </c>
      <c r="G23" s="24">
        <v>50220.959999999999</v>
      </c>
      <c r="H23" s="24">
        <v>1.96</v>
      </c>
      <c r="I23" s="31"/>
      <c r="J23" s="31"/>
      <c r="K23" s="35"/>
    </row>
    <row r="24" spans="2:11" x14ac:dyDescent="0.25">
      <c r="B24" s="8" t="s">
        <v>219</v>
      </c>
      <c r="C24" s="57" t="s">
        <v>220</v>
      </c>
      <c r="D24" s="54" t="s">
        <v>221</v>
      </c>
      <c r="E24" s="6" t="s">
        <v>222</v>
      </c>
      <c r="F24" s="19">
        <v>6500000</v>
      </c>
      <c r="G24" s="24">
        <v>44804.5</v>
      </c>
      <c r="H24" s="24">
        <v>1.75</v>
      </c>
      <c r="I24" s="31"/>
      <c r="J24" s="31"/>
      <c r="K24" s="35"/>
    </row>
    <row r="25" spans="2:11" x14ac:dyDescent="0.25">
      <c r="B25" s="8" t="s">
        <v>65</v>
      </c>
      <c r="C25" s="57" t="s">
        <v>66</v>
      </c>
      <c r="D25" s="54" t="s">
        <v>67</v>
      </c>
      <c r="E25" s="6" t="s">
        <v>47</v>
      </c>
      <c r="F25" s="19">
        <v>1145000</v>
      </c>
      <c r="G25" s="24">
        <v>44702.52</v>
      </c>
      <c r="H25" s="24">
        <v>1.74</v>
      </c>
      <c r="I25" s="31"/>
      <c r="J25" s="31"/>
      <c r="K25" s="35"/>
    </row>
    <row r="26" spans="2:11" x14ac:dyDescent="0.25">
      <c r="B26" s="8" t="s">
        <v>223</v>
      </c>
      <c r="C26" s="57" t="s">
        <v>224</v>
      </c>
      <c r="D26" s="54" t="s">
        <v>225</v>
      </c>
      <c r="E26" s="6" t="s">
        <v>222</v>
      </c>
      <c r="F26" s="19">
        <v>2900000</v>
      </c>
      <c r="G26" s="24">
        <v>39899.65</v>
      </c>
      <c r="H26" s="24">
        <v>1.56</v>
      </c>
      <c r="I26" s="31"/>
      <c r="J26" s="31"/>
      <c r="K26" s="35"/>
    </row>
    <row r="27" spans="2:11" x14ac:dyDescent="0.25">
      <c r="B27" s="8" t="s">
        <v>226</v>
      </c>
      <c r="C27" s="57" t="s">
        <v>227</v>
      </c>
      <c r="D27" s="54" t="s">
        <v>228</v>
      </c>
      <c r="E27" s="6" t="s">
        <v>195</v>
      </c>
      <c r="F27" s="19">
        <v>3769412</v>
      </c>
      <c r="G27" s="24">
        <v>39367.74</v>
      </c>
      <c r="H27" s="24">
        <v>1.54</v>
      </c>
      <c r="I27" s="31"/>
      <c r="J27" s="31"/>
      <c r="K27" s="35"/>
    </row>
    <row r="28" spans="2:11" x14ac:dyDescent="0.25">
      <c r="B28" s="8" t="s">
        <v>229</v>
      </c>
      <c r="C28" s="57" t="s">
        <v>230</v>
      </c>
      <c r="D28" s="54" t="s">
        <v>231</v>
      </c>
      <c r="E28" s="6" t="s">
        <v>57</v>
      </c>
      <c r="F28" s="19">
        <v>2250664</v>
      </c>
      <c r="G28" s="24">
        <v>39162.68</v>
      </c>
      <c r="H28" s="24">
        <v>1.53</v>
      </c>
      <c r="I28" s="31"/>
      <c r="J28" s="31"/>
      <c r="K28" s="35"/>
    </row>
    <row r="29" spans="2:11" x14ac:dyDescent="0.25">
      <c r="B29" s="8" t="s">
        <v>87</v>
      </c>
      <c r="C29" s="57" t="s">
        <v>88</v>
      </c>
      <c r="D29" s="54" t="s">
        <v>89</v>
      </c>
      <c r="E29" s="6" t="s">
        <v>90</v>
      </c>
      <c r="F29" s="19">
        <v>5600000</v>
      </c>
      <c r="G29" s="24">
        <v>38838.800000000003</v>
      </c>
      <c r="H29" s="24">
        <v>1.52</v>
      </c>
      <c r="I29" s="31"/>
      <c r="J29" s="31"/>
      <c r="K29" s="35"/>
    </row>
    <row r="30" spans="2:11" x14ac:dyDescent="0.25">
      <c r="B30" s="8" t="s">
        <v>232</v>
      </c>
      <c r="C30" s="57" t="s">
        <v>233</v>
      </c>
      <c r="D30" s="54" t="s">
        <v>234</v>
      </c>
      <c r="E30" s="6" t="s">
        <v>138</v>
      </c>
      <c r="F30" s="19">
        <v>3509432</v>
      </c>
      <c r="G30" s="24">
        <v>38324.75</v>
      </c>
      <c r="H30" s="24">
        <v>1.5</v>
      </c>
      <c r="I30" s="31"/>
      <c r="J30" s="31"/>
      <c r="K30" s="35"/>
    </row>
    <row r="31" spans="2:11" x14ac:dyDescent="0.25">
      <c r="B31" s="8" t="s">
        <v>109</v>
      </c>
      <c r="C31" s="57" t="s">
        <v>110</v>
      </c>
      <c r="D31" s="54" t="s">
        <v>111</v>
      </c>
      <c r="E31" s="6" t="s">
        <v>112</v>
      </c>
      <c r="F31" s="19">
        <v>830000</v>
      </c>
      <c r="G31" s="24">
        <v>38150.54</v>
      </c>
      <c r="H31" s="24">
        <v>1.49</v>
      </c>
      <c r="I31" s="31"/>
      <c r="J31" s="31"/>
      <c r="K31" s="35"/>
    </row>
    <row r="32" spans="2:11" x14ac:dyDescent="0.25">
      <c r="B32" s="8" t="s">
        <v>131</v>
      </c>
      <c r="C32" s="57" t="s">
        <v>132</v>
      </c>
      <c r="D32" s="54" t="s">
        <v>133</v>
      </c>
      <c r="E32" s="6" t="s">
        <v>134</v>
      </c>
      <c r="F32" s="19">
        <v>2680947</v>
      </c>
      <c r="G32" s="24">
        <v>37751.760000000002</v>
      </c>
      <c r="H32" s="24">
        <v>1.47</v>
      </c>
      <c r="I32" s="31"/>
      <c r="J32" s="31"/>
      <c r="K32" s="35"/>
    </row>
    <row r="33" spans="2:11" x14ac:dyDescent="0.25">
      <c r="B33" s="8" t="s">
        <v>235</v>
      </c>
      <c r="C33" s="57" t="s">
        <v>236</v>
      </c>
      <c r="D33" s="54" t="s">
        <v>237</v>
      </c>
      <c r="E33" s="6" t="s">
        <v>138</v>
      </c>
      <c r="F33" s="19">
        <v>239060</v>
      </c>
      <c r="G33" s="24">
        <v>37176.699999999997</v>
      </c>
      <c r="H33" s="24">
        <v>1.45</v>
      </c>
      <c r="I33" s="31"/>
      <c r="J33" s="31"/>
      <c r="K33" s="35"/>
    </row>
    <row r="34" spans="2:11" x14ac:dyDescent="0.25">
      <c r="B34" s="8" t="s">
        <v>238</v>
      </c>
      <c r="C34" s="57" t="s">
        <v>239</v>
      </c>
      <c r="D34" s="54" t="s">
        <v>240</v>
      </c>
      <c r="E34" s="6" t="s">
        <v>112</v>
      </c>
      <c r="F34" s="19">
        <v>2000000</v>
      </c>
      <c r="G34" s="24">
        <v>36497</v>
      </c>
      <c r="H34" s="24">
        <v>1.42</v>
      </c>
      <c r="I34" s="31"/>
      <c r="J34" s="31"/>
      <c r="K34" s="35"/>
    </row>
    <row r="35" spans="2:11" x14ac:dyDescent="0.25">
      <c r="B35" s="8" t="s">
        <v>241</v>
      </c>
      <c r="C35" s="57" t="s">
        <v>242</v>
      </c>
      <c r="D35" s="54" t="s">
        <v>243</v>
      </c>
      <c r="E35" s="6" t="s">
        <v>64</v>
      </c>
      <c r="F35" s="19">
        <v>1358440</v>
      </c>
      <c r="G35" s="24">
        <v>35578.22</v>
      </c>
      <c r="H35" s="24">
        <v>1.39</v>
      </c>
      <c r="I35" s="31"/>
      <c r="J35" s="31"/>
      <c r="K35" s="35"/>
    </row>
    <row r="36" spans="2:11" x14ac:dyDescent="0.25">
      <c r="B36" s="8" t="s">
        <v>152</v>
      </c>
      <c r="C36" s="57" t="s">
        <v>153</v>
      </c>
      <c r="D36" s="54" t="s">
        <v>154</v>
      </c>
      <c r="E36" s="6" t="s">
        <v>155</v>
      </c>
      <c r="F36" s="19">
        <v>5898750</v>
      </c>
      <c r="G36" s="24">
        <v>33224.71</v>
      </c>
      <c r="H36" s="24">
        <v>1.3</v>
      </c>
      <c r="I36" s="31"/>
      <c r="J36" s="31"/>
      <c r="K36" s="35"/>
    </row>
    <row r="37" spans="2:11" x14ac:dyDescent="0.25">
      <c r="B37" s="8" t="s">
        <v>244</v>
      </c>
      <c r="C37" s="57" t="s">
        <v>245</v>
      </c>
      <c r="D37" s="54" t="s">
        <v>246</v>
      </c>
      <c r="E37" s="6" t="s">
        <v>104</v>
      </c>
      <c r="F37" s="19">
        <v>718330</v>
      </c>
      <c r="G37" s="24">
        <v>32858.93</v>
      </c>
      <c r="H37" s="24">
        <v>1.28</v>
      </c>
      <c r="I37" s="31"/>
      <c r="J37" s="31"/>
      <c r="K37" s="35"/>
    </row>
    <row r="38" spans="2:11" x14ac:dyDescent="0.25">
      <c r="B38" s="8" t="s">
        <v>247</v>
      </c>
      <c r="C38" s="57" t="s">
        <v>248</v>
      </c>
      <c r="D38" s="54" t="s">
        <v>249</v>
      </c>
      <c r="E38" s="6" t="s">
        <v>82</v>
      </c>
      <c r="F38" s="19">
        <v>7400000</v>
      </c>
      <c r="G38" s="24">
        <v>31442.6</v>
      </c>
      <c r="H38" s="24">
        <v>1.23</v>
      </c>
      <c r="I38" s="31"/>
      <c r="J38" s="31"/>
      <c r="K38" s="35"/>
    </row>
    <row r="39" spans="2:11" x14ac:dyDescent="0.25">
      <c r="B39" s="8" t="s">
        <v>71</v>
      </c>
      <c r="C39" s="57" t="s">
        <v>72</v>
      </c>
      <c r="D39" s="54" t="s">
        <v>73</v>
      </c>
      <c r="E39" s="6" t="s">
        <v>74</v>
      </c>
      <c r="F39" s="19">
        <v>256000</v>
      </c>
      <c r="G39" s="24">
        <v>30806.66</v>
      </c>
      <c r="H39" s="24">
        <v>1.2</v>
      </c>
      <c r="I39" s="31"/>
      <c r="J39" s="31"/>
      <c r="K39" s="35"/>
    </row>
    <row r="40" spans="2:11" x14ac:dyDescent="0.25">
      <c r="B40" s="8" t="s">
        <v>250</v>
      </c>
      <c r="C40" s="57" t="s">
        <v>251</v>
      </c>
      <c r="D40" s="54" t="s">
        <v>252</v>
      </c>
      <c r="E40" s="6" t="s">
        <v>253</v>
      </c>
      <c r="F40" s="19">
        <v>7996949</v>
      </c>
      <c r="G40" s="24">
        <v>30012.55</v>
      </c>
      <c r="H40" s="24">
        <v>1.17</v>
      </c>
      <c r="I40" s="31"/>
      <c r="J40" s="31"/>
      <c r="K40" s="35"/>
    </row>
    <row r="41" spans="2:11" x14ac:dyDescent="0.25">
      <c r="B41" s="8" t="s">
        <v>254</v>
      </c>
      <c r="C41" s="57" t="s">
        <v>255</v>
      </c>
      <c r="D41" s="54" t="s">
        <v>256</v>
      </c>
      <c r="E41" s="6" t="s">
        <v>123</v>
      </c>
      <c r="F41" s="19">
        <v>1996038</v>
      </c>
      <c r="G41" s="24">
        <v>29908.63</v>
      </c>
      <c r="H41" s="24">
        <v>1.17</v>
      </c>
      <c r="I41" s="31"/>
      <c r="J41" s="31"/>
      <c r="K41" s="35"/>
    </row>
    <row r="42" spans="2:11" x14ac:dyDescent="0.25">
      <c r="B42" s="8" t="s">
        <v>257</v>
      </c>
      <c r="C42" s="57" t="s">
        <v>258</v>
      </c>
      <c r="D42" s="54" t="s">
        <v>259</v>
      </c>
      <c r="E42" s="6" t="s">
        <v>197</v>
      </c>
      <c r="F42" s="19">
        <v>7470500</v>
      </c>
      <c r="G42" s="24">
        <v>29893.21</v>
      </c>
      <c r="H42" s="24">
        <v>1.17</v>
      </c>
      <c r="I42" s="31"/>
      <c r="J42" s="31"/>
      <c r="K42" s="35"/>
    </row>
    <row r="43" spans="2:11" x14ac:dyDescent="0.25">
      <c r="B43" s="8" t="s">
        <v>260</v>
      </c>
      <c r="C43" s="57" t="s">
        <v>261</v>
      </c>
      <c r="D43" s="54" t="s">
        <v>262</v>
      </c>
      <c r="E43" s="6" t="s">
        <v>86</v>
      </c>
      <c r="F43" s="19">
        <v>2000000</v>
      </c>
      <c r="G43" s="24">
        <v>29839</v>
      </c>
      <c r="H43" s="24">
        <v>1.1599999999999999</v>
      </c>
      <c r="I43" s="31"/>
      <c r="J43" s="31"/>
      <c r="K43" s="35"/>
    </row>
    <row r="44" spans="2:11" x14ac:dyDescent="0.25">
      <c r="B44" s="8" t="s">
        <v>145</v>
      </c>
      <c r="C44" s="57" t="s">
        <v>146</v>
      </c>
      <c r="D44" s="54" t="s">
        <v>147</v>
      </c>
      <c r="E44" s="6" t="s">
        <v>148</v>
      </c>
      <c r="F44" s="19">
        <v>16400000</v>
      </c>
      <c r="G44" s="24">
        <v>28936.16</v>
      </c>
      <c r="H44" s="24">
        <v>1.1299999999999999</v>
      </c>
      <c r="I44" s="31"/>
      <c r="J44" s="31"/>
      <c r="K44" s="35"/>
    </row>
    <row r="45" spans="2:11" x14ac:dyDescent="0.25">
      <c r="B45" s="8" t="s">
        <v>263</v>
      </c>
      <c r="C45" s="57" t="s">
        <v>264</v>
      </c>
      <c r="D45" s="54" t="s">
        <v>265</v>
      </c>
      <c r="E45" s="6" t="s">
        <v>253</v>
      </c>
      <c r="F45" s="19">
        <v>2000000</v>
      </c>
      <c r="G45" s="24">
        <v>28881</v>
      </c>
      <c r="H45" s="24">
        <v>1.1299999999999999</v>
      </c>
      <c r="I45" s="31"/>
      <c r="J45" s="31"/>
      <c r="K45" s="35"/>
    </row>
    <row r="46" spans="2:11" x14ac:dyDescent="0.25">
      <c r="B46" s="8" t="s">
        <v>105</v>
      </c>
      <c r="C46" s="57" t="s">
        <v>106</v>
      </c>
      <c r="D46" s="54" t="s">
        <v>107</v>
      </c>
      <c r="E46" s="6" t="s">
        <v>108</v>
      </c>
      <c r="F46" s="19">
        <v>72230</v>
      </c>
      <c r="G46" s="24">
        <v>28241.46</v>
      </c>
      <c r="H46" s="24">
        <v>1.1000000000000001</v>
      </c>
      <c r="I46" s="31"/>
      <c r="J46" s="31"/>
      <c r="K46" s="35"/>
    </row>
    <row r="47" spans="2:11" x14ac:dyDescent="0.25">
      <c r="B47" s="8" t="s">
        <v>266</v>
      </c>
      <c r="C47" s="57" t="s">
        <v>267</v>
      </c>
      <c r="D47" s="54" t="s">
        <v>268</v>
      </c>
      <c r="E47" s="6" t="s">
        <v>112</v>
      </c>
      <c r="F47" s="19">
        <v>559191</v>
      </c>
      <c r="G47" s="24">
        <v>27911.18</v>
      </c>
      <c r="H47" s="24">
        <v>1.0900000000000001</v>
      </c>
      <c r="I47" s="31"/>
      <c r="J47" s="31"/>
      <c r="K47" s="35"/>
    </row>
    <row r="48" spans="2:11" x14ac:dyDescent="0.25">
      <c r="B48" s="8" t="s">
        <v>269</v>
      </c>
      <c r="C48" s="57" t="s">
        <v>270</v>
      </c>
      <c r="D48" s="54" t="s">
        <v>271</v>
      </c>
      <c r="E48" s="6" t="s">
        <v>272</v>
      </c>
      <c r="F48" s="19">
        <v>1632889</v>
      </c>
      <c r="G48" s="24">
        <v>26745.91</v>
      </c>
      <c r="H48" s="24">
        <v>1.04</v>
      </c>
      <c r="I48" s="31"/>
      <c r="J48" s="31"/>
      <c r="K48" s="35"/>
    </row>
    <row r="49" spans="2:11" x14ac:dyDescent="0.25">
      <c r="B49" s="8" t="s">
        <v>156</v>
      </c>
      <c r="C49" s="57" t="s">
        <v>157</v>
      </c>
      <c r="D49" s="54" t="s">
        <v>158</v>
      </c>
      <c r="E49" s="6" t="s">
        <v>159</v>
      </c>
      <c r="F49" s="19">
        <v>11000000</v>
      </c>
      <c r="G49" s="24">
        <v>26607.9</v>
      </c>
      <c r="H49" s="24">
        <v>1.04</v>
      </c>
      <c r="I49" s="31"/>
      <c r="J49" s="31"/>
      <c r="K49" s="35"/>
    </row>
    <row r="50" spans="2:11" x14ac:dyDescent="0.25">
      <c r="B50" s="8" t="s">
        <v>273</v>
      </c>
      <c r="C50" s="57" t="s">
        <v>274</v>
      </c>
      <c r="D50" s="54" t="s">
        <v>275</v>
      </c>
      <c r="E50" s="6" t="s">
        <v>134</v>
      </c>
      <c r="F50" s="19">
        <v>1579376</v>
      </c>
      <c r="G50" s="24">
        <v>25815.69</v>
      </c>
      <c r="H50" s="24">
        <v>1.01</v>
      </c>
      <c r="I50" s="31"/>
      <c r="J50" s="31"/>
      <c r="K50" s="35"/>
    </row>
    <row r="51" spans="2:11" x14ac:dyDescent="0.25">
      <c r="B51" s="8" t="s">
        <v>276</v>
      </c>
      <c r="C51" s="57" t="s">
        <v>277</v>
      </c>
      <c r="D51" s="54" t="s">
        <v>278</v>
      </c>
      <c r="E51" s="6" t="s">
        <v>47</v>
      </c>
      <c r="F51" s="19">
        <v>470000</v>
      </c>
      <c r="G51" s="24">
        <v>25309.74</v>
      </c>
      <c r="H51" s="24">
        <v>0.99</v>
      </c>
      <c r="I51" s="31"/>
      <c r="J51" s="31"/>
      <c r="K51" s="35"/>
    </row>
    <row r="52" spans="2:11" x14ac:dyDescent="0.25">
      <c r="B52" s="8" t="s">
        <v>279</v>
      </c>
      <c r="C52" s="57" t="s">
        <v>280</v>
      </c>
      <c r="D52" s="54" t="s">
        <v>281</v>
      </c>
      <c r="E52" s="6" t="s">
        <v>138</v>
      </c>
      <c r="F52" s="19">
        <v>1800000</v>
      </c>
      <c r="G52" s="24">
        <v>24354.9</v>
      </c>
      <c r="H52" s="24">
        <v>0.95</v>
      </c>
      <c r="I52" s="31"/>
      <c r="J52" s="31"/>
      <c r="K52" s="35"/>
    </row>
    <row r="53" spans="2:11" x14ac:dyDescent="0.25">
      <c r="B53" s="8" t="s">
        <v>282</v>
      </c>
      <c r="C53" s="57" t="s">
        <v>283</v>
      </c>
      <c r="D53" s="54" t="s">
        <v>284</v>
      </c>
      <c r="E53" s="6" t="s">
        <v>138</v>
      </c>
      <c r="F53" s="19">
        <v>560000</v>
      </c>
      <c r="G53" s="24">
        <v>23851.8</v>
      </c>
      <c r="H53" s="24">
        <v>0.93</v>
      </c>
      <c r="I53" s="31"/>
      <c r="J53" s="31"/>
      <c r="K53" s="35"/>
    </row>
    <row r="54" spans="2:11" x14ac:dyDescent="0.25">
      <c r="B54" s="8" t="s">
        <v>101</v>
      </c>
      <c r="C54" s="57" t="s">
        <v>102</v>
      </c>
      <c r="D54" s="54" t="s">
        <v>103</v>
      </c>
      <c r="E54" s="6" t="s">
        <v>104</v>
      </c>
      <c r="F54" s="19">
        <v>556870</v>
      </c>
      <c r="G54" s="24">
        <v>23820.39</v>
      </c>
      <c r="H54" s="24">
        <v>0.93</v>
      </c>
      <c r="I54" s="31"/>
      <c r="J54" s="31"/>
      <c r="K54" s="35"/>
    </row>
    <row r="55" spans="2:11" x14ac:dyDescent="0.25">
      <c r="B55" s="8" t="s">
        <v>285</v>
      </c>
      <c r="C55" s="57" t="s">
        <v>286</v>
      </c>
      <c r="D55" s="54" t="s">
        <v>287</v>
      </c>
      <c r="E55" s="6" t="s">
        <v>47</v>
      </c>
      <c r="F55" s="19">
        <v>490000</v>
      </c>
      <c r="G55" s="24">
        <v>20783.11</v>
      </c>
      <c r="H55" s="24">
        <v>0.81</v>
      </c>
      <c r="I55" s="31"/>
      <c r="J55" s="31"/>
      <c r="K55" s="35"/>
    </row>
    <row r="56" spans="2:11" x14ac:dyDescent="0.25">
      <c r="B56" s="8" t="s">
        <v>288</v>
      </c>
      <c r="C56" s="57" t="s">
        <v>289</v>
      </c>
      <c r="D56" s="54" t="s">
        <v>290</v>
      </c>
      <c r="E56" s="6" t="s">
        <v>253</v>
      </c>
      <c r="F56" s="19">
        <v>1807803</v>
      </c>
      <c r="G56" s="24">
        <v>20190.45</v>
      </c>
      <c r="H56" s="24">
        <v>0.79</v>
      </c>
      <c r="I56" s="31"/>
      <c r="J56" s="31"/>
      <c r="K56" s="35"/>
    </row>
    <row r="57" spans="2:11" x14ac:dyDescent="0.25">
      <c r="B57" s="8" t="s">
        <v>164</v>
      </c>
      <c r="C57" s="57" t="s">
        <v>165</v>
      </c>
      <c r="D57" s="54" t="s">
        <v>166</v>
      </c>
      <c r="E57" s="6" t="s">
        <v>43</v>
      </c>
      <c r="F57" s="19">
        <v>16753861</v>
      </c>
      <c r="G57" s="24">
        <v>20190.080000000002</v>
      </c>
      <c r="H57" s="24">
        <v>0.79</v>
      </c>
      <c r="I57" s="31"/>
      <c r="J57" s="31"/>
      <c r="K57" s="35"/>
    </row>
    <row r="58" spans="2:11" x14ac:dyDescent="0.25">
      <c r="B58" s="8" t="s">
        <v>291</v>
      </c>
      <c r="C58" s="57" t="s">
        <v>292</v>
      </c>
      <c r="D58" s="54" t="s">
        <v>293</v>
      </c>
      <c r="E58" s="6" t="s">
        <v>195</v>
      </c>
      <c r="F58" s="19">
        <v>11000000</v>
      </c>
      <c r="G58" s="24">
        <v>19141.099999999999</v>
      </c>
      <c r="H58" s="24">
        <v>0.75</v>
      </c>
      <c r="I58" s="31"/>
      <c r="J58" s="31"/>
      <c r="K58" s="35"/>
    </row>
    <row r="59" spans="2:11" x14ac:dyDescent="0.25">
      <c r="B59" s="8" t="s">
        <v>294</v>
      </c>
      <c r="C59" s="57" t="s">
        <v>295</v>
      </c>
      <c r="D59" s="54" t="s">
        <v>296</v>
      </c>
      <c r="E59" s="6" t="s">
        <v>138</v>
      </c>
      <c r="F59" s="19">
        <v>1108796</v>
      </c>
      <c r="G59" s="24">
        <v>18520.77</v>
      </c>
      <c r="H59" s="24">
        <v>0.72</v>
      </c>
      <c r="I59" s="31"/>
      <c r="J59" s="31"/>
      <c r="K59" s="35"/>
    </row>
    <row r="60" spans="2:11" x14ac:dyDescent="0.25">
      <c r="B60" s="8" t="s">
        <v>297</v>
      </c>
      <c r="C60" s="57" t="s">
        <v>298</v>
      </c>
      <c r="D60" s="54" t="s">
        <v>299</v>
      </c>
      <c r="E60" s="6" t="s">
        <v>300</v>
      </c>
      <c r="F60" s="19">
        <v>650000</v>
      </c>
      <c r="G60" s="24">
        <v>18074.55</v>
      </c>
      <c r="H60" s="24">
        <v>0.71</v>
      </c>
      <c r="I60" s="31"/>
      <c r="J60" s="31"/>
      <c r="K60" s="35"/>
    </row>
    <row r="61" spans="2:11" x14ac:dyDescent="0.25">
      <c r="B61" s="8" t="s">
        <v>301</v>
      </c>
      <c r="C61" s="57" t="s">
        <v>302</v>
      </c>
      <c r="D61" s="54" t="s">
        <v>303</v>
      </c>
      <c r="E61" s="6" t="s">
        <v>64</v>
      </c>
      <c r="F61" s="19">
        <v>4710652</v>
      </c>
      <c r="G61" s="24">
        <v>17102.02</v>
      </c>
      <c r="H61" s="24">
        <v>0.67</v>
      </c>
      <c r="I61" s="31"/>
      <c r="J61" s="31"/>
      <c r="K61" s="35"/>
    </row>
    <row r="62" spans="2:11" x14ac:dyDescent="0.25">
      <c r="B62" s="8" t="s">
        <v>304</v>
      </c>
      <c r="C62" s="57" t="s">
        <v>305</v>
      </c>
      <c r="D62" s="54" t="s">
        <v>306</v>
      </c>
      <c r="E62" s="6" t="s">
        <v>173</v>
      </c>
      <c r="F62" s="19">
        <v>1512000</v>
      </c>
      <c r="G62" s="24">
        <v>15513.12</v>
      </c>
      <c r="H62" s="24">
        <v>0.61</v>
      </c>
      <c r="I62" s="31"/>
      <c r="J62" s="31"/>
      <c r="K62" s="35"/>
    </row>
    <row r="63" spans="2:11" x14ac:dyDescent="0.25">
      <c r="B63" s="8" t="s">
        <v>307</v>
      </c>
      <c r="C63" s="57" t="s">
        <v>308</v>
      </c>
      <c r="D63" s="54" t="s">
        <v>309</v>
      </c>
      <c r="E63" s="6" t="s">
        <v>134</v>
      </c>
      <c r="F63" s="19">
        <v>3800000</v>
      </c>
      <c r="G63" s="24">
        <v>15401.4</v>
      </c>
      <c r="H63" s="24">
        <v>0.6</v>
      </c>
      <c r="I63" s="31"/>
      <c r="J63" s="31"/>
      <c r="K63" s="35"/>
    </row>
    <row r="64" spans="2:11" x14ac:dyDescent="0.25">
      <c r="B64" s="8" t="s">
        <v>310</v>
      </c>
      <c r="C64" s="57" t="s">
        <v>311</v>
      </c>
      <c r="D64" s="54" t="s">
        <v>312</v>
      </c>
      <c r="E64" s="6" t="s">
        <v>313</v>
      </c>
      <c r="F64" s="19">
        <v>763331</v>
      </c>
      <c r="G64" s="24">
        <v>15160.14</v>
      </c>
      <c r="H64" s="24">
        <v>0.59</v>
      </c>
      <c r="I64" s="31"/>
      <c r="J64" s="31"/>
      <c r="K64" s="35"/>
    </row>
    <row r="65" spans="2:11" x14ac:dyDescent="0.25">
      <c r="B65" s="8" t="s">
        <v>314</v>
      </c>
      <c r="C65" s="57" t="s">
        <v>315</v>
      </c>
      <c r="D65" s="54" t="s">
        <v>316</v>
      </c>
      <c r="E65" s="6" t="s">
        <v>138</v>
      </c>
      <c r="F65" s="19">
        <v>20000000</v>
      </c>
      <c r="G65" s="24">
        <v>15062</v>
      </c>
      <c r="H65" s="24">
        <v>0.59</v>
      </c>
      <c r="I65" s="31"/>
      <c r="J65" s="31"/>
      <c r="K65" s="35"/>
    </row>
    <row r="66" spans="2:11" x14ac:dyDescent="0.25">
      <c r="B66" s="8" t="s">
        <v>317</v>
      </c>
      <c r="C66" s="57" t="s">
        <v>318</v>
      </c>
      <c r="D66" s="54" t="s">
        <v>319</v>
      </c>
      <c r="E66" s="6" t="s">
        <v>320</v>
      </c>
      <c r="F66" s="19">
        <v>935051</v>
      </c>
      <c r="G66" s="24">
        <v>14851.42</v>
      </c>
      <c r="H66" s="24">
        <v>0.57999999999999996</v>
      </c>
      <c r="I66" s="31"/>
      <c r="J66" s="31"/>
      <c r="K66" s="35"/>
    </row>
    <row r="67" spans="2:11" x14ac:dyDescent="0.25">
      <c r="B67" s="8" t="s">
        <v>321</v>
      </c>
      <c r="C67" s="57" t="s">
        <v>322</v>
      </c>
      <c r="D67" s="54" t="s">
        <v>323</v>
      </c>
      <c r="E67" s="6" t="s">
        <v>300</v>
      </c>
      <c r="F67" s="19">
        <v>2864043</v>
      </c>
      <c r="G67" s="24">
        <v>13614.23</v>
      </c>
      <c r="H67" s="24">
        <v>0.53</v>
      </c>
      <c r="I67" s="31"/>
      <c r="J67" s="31"/>
      <c r="K67" s="35"/>
    </row>
    <row r="68" spans="2:11" x14ac:dyDescent="0.25">
      <c r="B68" s="8" t="s">
        <v>324</v>
      </c>
      <c r="C68" s="57" t="s">
        <v>325</v>
      </c>
      <c r="D68" s="54" t="s">
        <v>326</v>
      </c>
      <c r="E68" s="6" t="s">
        <v>78</v>
      </c>
      <c r="F68" s="19">
        <v>922717</v>
      </c>
      <c r="G68" s="24">
        <v>13411.69</v>
      </c>
      <c r="H68" s="24">
        <v>0.52</v>
      </c>
      <c r="I68" s="31"/>
      <c r="J68" s="31"/>
      <c r="K68" s="35"/>
    </row>
    <row r="69" spans="2:11" x14ac:dyDescent="0.25">
      <c r="B69" s="8" t="s">
        <v>327</v>
      </c>
      <c r="C69" s="57" t="s">
        <v>328</v>
      </c>
      <c r="D69" s="54" t="s">
        <v>329</v>
      </c>
      <c r="E69" s="6" t="s">
        <v>320</v>
      </c>
      <c r="F69" s="19">
        <v>918221</v>
      </c>
      <c r="G69" s="24">
        <v>13286.2</v>
      </c>
      <c r="H69" s="24">
        <v>0.52</v>
      </c>
      <c r="I69" s="31"/>
      <c r="J69" s="31"/>
      <c r="K69" s="35"/>
    </row>
    <row r="70" spans="2:11" x14ac:dyDescent="0.25">
      <c r="B70" s="8" t="s">
        <v>330</v>
      </c>
      <c r="C70" s="57" t="s">
        <v>331</v>
      </c>
      <c r="D70" s="54" t="s">
        <v>332</v>
      </c>
      <c r="E70" s="6" t="s">
        <v>108</v>
      </c>
      <c r="F70" s="19">
        <v>930776</v>
      </c>
      <c r="G70" s="24">
        <v>13036.91</v>
      </c>
      <c r="H70" s="24">
        <v>0.51</v>
      </c>
      <c r="I70" s="31"/>
      <c r="J70" s="31"/>
      <c r="K70" s="35"/>
    </row>
    <row r="71" spans="2:11" x14ac:dyDescent="0.25">
      <c r="B71" s="8" t="s">
        <v>333</v>
      </c>
      <c r="C71" s="57" t="s">
        <v>334</v>
      </c>
      <c r="D71" s="54" t="s">
        <v>335</v>
      </c>
      <c r="E71" s="6" t="s">
        <v>134</v>
      </c>
      <c r="F71" s="19">
        <v>1550000</v>
      </c>
      <c r="G71" s="24">
        <v>12823.15</v>
      </c>
      <c r="H71" s="24">
        <v>0.5</v>
      </c>
      <c r="I71" s="31"/>
      <c r="J71" s="31"/>
      <c r="K71" s="35"/>
    </row>
    <row r="72" spans="2:11" x14ac:dyDescent="0.25">
      <c r="B72" s="8" t="s">
        <v>336</v>
      </c>
      <c r="C72" s="57" t="s">
        <v>337</v>
      </c>
      <c r="D72" s="54" t="s">
        <v>338</v>
      </c>
      <c r="E72" s="6" t="s">
        <v>155</v>
      </c>
      <c r="F72" s="19">
        <v>8000000</v>
      </c>
      <c r="G72" s="24">
        <v>11532.8</v>
      </c>
      <c r="H72" s="24">
        <v>0.45</v>
      </c>
      <c r="I72" s="31"/>
      <c r="J72" s="31"/>
      <c r="K72" s="35"/>
    </row>
    <row r="73" spans="2:11" x14ac:dyDescent="0.25">
      <c r="B73" s="8" t="s">
        <v>339</v>
      </c>
      <c r="C73" s="57" t="s">
        <v>340</v>
      </c>
      <c r="D73" s="54" t="s">
        <v>341</v>
      </c>
      <c r="E73" s="6" t="s">
        <v>47</v>
      </c>
      <c r="F73" s="19">
        <v>740000</v>
      </c>
      <c r="G73" s="24">
        <v>10801.04</v>
      </c>
      <c r="H73" s="24">
        <v>0.42</v>
      </c>
      <c r="I73" s="31"/>
      <c r="J73" s="31"/>
      <c r="K73" s="35"/>
    </row>
    <row r="74" spans="2:11" x14ac:dyDescent="0.25">
      <c r="B74" s="8" t="s">
        <v>135</v>
      </c>
      <c r="C74" s="57" t="s">
        <v>136</v>
      </c>
      <c r="D74" s="54" t="s">
        <v>137</v>
      </c>
      <c r="E74" s="6" t="s">
        <v>138</v>
      </c>
      <c r="F74" s="19">
        <v>1662530</v>
      </c>
      <c r="G74" s="24">
        <v>10656.82</v>
      </c>
      <c r="H74" s="24">
        <v>0.42</v>
      </c>
      <c r="I74" s="31"/>
      <c r="J74" s="31"/>
      <c r="K74" s="35"/>
    </row>
    <row r="75" spans="2:11" x14ac:dyDescent="0.25">
      <c r="B75" s="8" t="s">
        <v>342</v>
      </c>
      <c r="C75" s="57" t="s">
        <v>343</v>
      </c>
      <c r="D75" s="54" t="s">
        <v>344</v>
      </c>
      <c r="E75" s="6" t="s">
        <v>47</v>
      </c>
      <c r="F75" s="19">
        <v>2000000</v>
      </c>
      <c r="G75" s="24">
        <v>10297</v>
      </c>
      <c r="H75" s="24">
        <v>0.4</v>
      </c>
      <c r="I75" s="31"/>
      <c r="J75" s="31"/>
      <c r="K75" s="35"/>
    </row>
    <row r="76" spans="2:11" x14ac:dyDescent="0.25">
      <c r="B76" s="8" t="s">
        <v>345</v>
      </c>
      <c r="C76" s="57" t="s">
        <v>346</v>
      </c>
      <c r="D76" s="54" t="s">
        <v>347</v>
      </c>
      <c r="E76" s="6" t="s">
        <v>134</v>
      </c>
      <c r="F76" s="19">
        <v>1040401</v>
      </c>
      <c r="G76" s="24">
        <v>9520.19</v>
      </c>
      <c r="H76" s="24">
        <v>0.37</v>
      </c>
      <c r="I76" s="31"/>
      <c r="J76" s="31"/>
      <c r="K76" s="35"/>
    </row>
    <row r="77" spans="2:11" x14ac:dyDescent="0.25">
      <c r="B77" s="8" t="s">
        <v>348</v>
      </c>
      <c r="C77" s="57" t="s">
        <v>349</v>
      </c>
      <c r="D77" s="54" t="s">
        <v>350</v>
      </c>
      <c r="E77" s="6" t="s">
        <v>272</v>
      </c>
      <c r="F77" s="19">
        <v>15400</v>
      </c>
      <c r="G77" s="24">
        <v>8733.52</v>
      </c>
      <c r="H77" s="24">
        <v>0.34</v>
      </c>
      <c r="I77" s="31"/>
      <c r="J77" s="31"/>
      <c r="K77" s="35"/>
    </row>
    <row r="78" spans="2:11" x14ac:dyDescent="0.25">
      <c r="B78" s="8" t="s">
        <v>351</v>
      </c>
      <c r="C78" s="57" t="s">
        <v>352</v>
      </c>
      <c r="D78" s="54" t="s">
        <v>353</v>
      </c>
      <c r="E78" s="6" t="s">
        <v>195</v>
      </c>
      <c r="F78" s="19">
        <v>968454</v>
      </c>
      <c r="G78" s="24">
        <v>7965.53</v>
      </c>
      <c r="H78" s="24">
        <v>0.31</v>
      </c>
      <c r="I78" s="31"/>
      <c r="J78" s="31"/>
      <c r="K78" s="35"/>
    </row>
    <row r="79" spans="2:11" x14ac:dyDescent="0.25">
      <c r="B79" s="8" t="s">
        <v>354</v>
      </c>
      <c r="C79" s="57" t="s">
        <v>355</v>
      </c>
      <c r="D79" s="54" t="s">
        <v>356</v>
      </c>
      <c r="E79" s="6" t="s">
        <v>134</v>
      </c>
      <c r="F79" s="19">
        <v>1000000</v>
      </c>
      <c r="G79" s="24">
        <v>5042</v>
      </c>
      <c r="H79" s="24">
        <v>0.2</v>
      </c>
      <c r="I79" s="31"/>
      <c r="J79" s="31"/>
      <c r="K79" s="35"/>
    </row>
    <row r="80" spans="2:11" x14ac:dyDescent="0.25">
      <c r="B80" s="8" t="s">
        <v>357</v>
      </c>
      <c r="C80" s="57" t="s">
        <v>358</v>
      </c>
      <c r="D80" s="54" t="s">
        <v>359</v>
      </c>
      <c r="E80" s="6" t="s">
        <v>112</v>
      </c>
      <c r="F80" s="19">
        <v>315206</v>
      </c>
      <c r="G80" s="24">
        <v>4793.8100000000004</v>
      </c>
      <c r="H80" s="24">
        <v>0.19</v>
      </c>
      <c r="I80" s="31"/>
      <c r="J80" s="31"/>
      <c r="K80" s="35"/>
    </row>
    <row r="81" spans="2:11" x14ac:dyDescent="0.25">
      <c r="B81" s="8" t="s">
        <v>360</v>
      </c>
      <c r="C81" s="57" t="s">
        <v>361</v>
      </c>
      <c r="D81" s="54" t="s">
        <v>362</v>
      </c>
      <c r="E81" s="6" t="s">
        <v>104</v>
      </c>
      <c r="F81" s="19">
        <v>1388764</v>
      </c>
      <c r="G81" s="24">
        <v>4519.7299999999996</v>
      </c>
      <c r="H81" s="24">
        <v>0.18</v>
      </c>
      <c r="I81" s="31"/>
      <c r="J81" s="31"/>
      <c r="K81" s="35"/>
    </row>
    <row r="82" spans="2:11" x14ac:dyDescent="0.25">
      <c r="B82" s="8" t="s">
        <v>363</v>
      </c>
      <c r="C82" s="57" t="s">
        <v>364</v>
      </c>
      <c r="D82" s="54" t="s">
        <v>365</v>
      </c>
      <c r="E82" s="6" t="s">
        <v>112</v>
      </c>
      <c r="F82" s="19">
        <v>200000</v>
      </c>
      <c r="G82" s="24">
        <v>4258.3999999999996</v>
      </c>
      <c r="H82" s="24">
        <v>0.17</v>
      </c>
      <c r="I82" s="31"/>
      <c r="J82" s="31"/>
      <c r="K82" s="35"/>
    </row>
    <row r="83" spans="2:11" x14ac:dyDescent="0.25">
      <c r="B83" s="8" t="s">
        <v>366</v>
      </c>
      <c r="C83" s="57" t="s">
        <v>367</v>
      </c>
      <c r="D83" s="54" t="s">
        <v>368</v>
      </c>
      <c r="E83" s="6" t="s">
        <v>197</v>
      </c>
      <c r="F83" s="19">
        <v>290571</v>
      </c>
      <c r="G83" s="24">
        <v>3028.91</v>
      </c>
      <c r="H83" s="24">
        <v>0.12</v>
      </c>
      <c r="I83" s="31"/>
      <c r="J83" s="31"/>
      <c r="K83" s="35"/>
    </row>
    <row r="84" spans="2:11" x14ac:dyDescent="0.25">
      <c r="B84" s="8" t="s">
        <v>79</v>
      </c>
      <c r="C84" s="57" t="s">
        <v>80</v>
      </c>
      <c r="D84" s="54" t="s">
        <v>81</v>
      </c>
      <c r="E84" s="6" t="s">
        <v>82</v>
      </c>
      <c r="F84" s="19">
        <v>32011</v>
      </c>
      <c r="G84" s="24">
        <v>791.65</v>
      </c>
      <c r="H84" s="24">
        <v>0.03</v>
      </c>
      <c r="I84" s="31"/>
      <c r="J84" s="31"/>
      <c r="K84" s="35"/>
    </row>
    <row r="85" spans="2:11" x14ac:dyDescent="0.25">
      <c r="B85" s="8" t="s">
        <v>369</v>
      </c>
      <c r="C85" s="57" t="s">
        <v>370</v>
      </c>
      <c r="D85" s="54" t="s">
        <v>371</v>
      </c>
      <c r="E85" s="6" t="s">
        <v>320</v>
      </c>
      <c r="F85" s="19">
        <v>452200</v>
      </c>
      <c r="G85" s="24">
        <v>28.04</v>
      </c>
      <c r="H85" s="24" t="s">
        <v>4708</v>
      </c>
      <c r="I85" s="31"/>
      <c r="J85" s="31"/>
      <c r="K85" s="35"/>
    </row>
    <row r="86" spans="2:11" x14ac:dyDescent="0.25">
      <c r="B86" s="8" t="s">
        <v>372</v>
      </c>
      <c r="C86" s="57" t="s">
        <v>373</v>
      </c>
      <c r="D86" s="54" t="s">
        <v>374</v>
      </c>
      <c r="E86" s="6" t="s">
        <v>313</v>
      </c>
      <c r="F86" s="19">
        <v>1682520</v>
      </c>
      <c r="G86" s="61">
        <v>0</v>
      </c>
      <c r="H86" s="24" t="s">
        <v>4708</v>
      </c>
      <c r="I86" s="31"/>
      <c r="J86" s="31"/>
      <c r="K86" s="35" t="s">
        <v>4737</v>
      </c>
    </row>
    <row r="87" spans="2:11" x14ac:dyDescent="0.25">
      <c r="C87" s="58" t="s">
        <v>174</v>
      </c>
      <c r="D87" s="54"/>
      <c r="E87" s="6"/>
      <c r="F87" s="19"/>
      <c r="G87" s="25">
        <v>2422938.71</v>
      </c>
      <c r="H87" s="25">
        <v>94.58</v>
      </c>
      <c r="I87" s="31"/>
      <c r="J87" s="31"/>
      <c r="K87" s="35"/>
    </row>
    <row r="88" spans="2:11" x14ac:dyDescent="0.25">
      <c r="C88" s="57"/>
      <c r="D88" s="54"/>
      <c r="E88" s="6"/>
      <c r="F88" s="19"/>
      <c r="G88" s="24"/>
      <c r="H88" s="24"/>
      <c r="I88" s="31"/>
      <c r="J88" s="31"/>
      <c r="K88" s="35"/>
    </row>
    <row r="89" spans="2:11" x14ac:dyDescent="0.25">
      <c r="C89" s="59" t="s">
        <v>3</v>
      </c>
      <c r="D89" s="54"/>
      <c r="E89" s="6"/>
      <c r="F89" s="19"/>
      <c r="G89" s="24"/>
      <c r="H89" s="24"/>
      <c r="I89" s="31"/>
      <c r="J89" s="31"/>
      <c r="K89" s="35"/>
    </row>
    <row r="90" spans="2:11" x14ac:dyDescent="0.25">
      <c r="B90" s="8" t="s">
        <v>175</v>
      </c>
      <c r="C90" s="57" t="s">
        <v>176</v>
      </c>
      <c r="D90" s="54" t="s">
        <v>177</v>
      </c>
      <c r="E90" s="6" t="s">
        <v>178</v>
      </c>
      <c r="F90" s="19">
        <v>81000</v>
      </c>
      <c r="G90" s="61">
        <v>0</v>
      </c>
      <c r="H90" s="24" t="s">
        <v>4708</v>
      </c>
      <c r="I90" s="31"/>
      <c r="J90" s="31"/>
      <c r="K90" s="35" t="s">
        <v>4736</v>
      </c>
    </row>
    <row r="91" spans="2:11" x14ac:dyDescent="0.25">
      <c r="B91" s="8" t="s">
        <v>179</v>
      </c>
      <c r="C91" s="57" t="s">
        <v>180</v>
      </c>
      <c r="D91" s="54" t="s">
        <v>181</v>
      </c>
      <c r="E91" s="6" t="s">
        <v>127</v>
      </c>
      <c r="F91" s="19">
        <v>500000</v>
      </c>
      <c r="G91" s="61">
        <v>0</v>
      </c>
      <c r="H91" s="24" t="s">
        <v>4708</v>
      </c>
      <c r="I91" s="31"/>
      <c r="J91" s="31"/>
      <c r="K91" s="35" t="s">
        <v>4736</v>
      </c>
    </row>
    <row r="92" spans="2:11" x14ac:dyDescent="0.25">
      <c r="B92" s="8" t="s">
        <v>375</v>
      </c>
      <c r="C92" s="57" t="s">
        <v>376</v>
      </c>
      <c r="D92" s="54" t="s">
        <v>377</v>
      </c>
      <c r="E92" s="6" t="s">
        <v>378</v>
      </c>
      <c r="F92" s="19">
        <v>250</v>
      </c>
      <c r="G92" s="61">
        <v>0</v>
      </c>
      <c r="H92" s="24" t="s">
        <v>4708</v>
      </c>
      <c r="I92" s="31"/>
      <c r="J92" s="31"/>
      <c r="K92" s="35" t="s">
        <v>4736</v>
      </c>
    </row>
    <row r="93" spans="2:11" x14ac:dyDescent="0.25">
      <c r="C93" s="58" t="s">
        <v>174</v>
      </c>
      <c r="D93" s="54"/>
      <c r="E93" s="6"/>
      <c r="F93" s="19"/>
      <c r="G93" s="62">
        <v>0</v>
      </c>
      <c r="H93" s="25" t="s">
        <v>4708</v>
      </c>
      <c r="I93" s="31"/>
      <c r="J93" s="31"/>
      <c r="K93" s="35"/>
    </row>
    <row r="94" spans="2:11" x14ac:dyDescent="0.25">
      <c r="C94" s="57"/>
      <c r="D94" s="54"/>
      <c r="E94" s="6"/>
      <c r="F94" s="19"/>
      <c r="G94" s="24"/>
      <c r="H94" s="24"/>
      <c r="I94" s="31"/>
      <c r="J94" s="31"/>
      <c r="K94" s="35"/>
    </row>
    <row r="95" spans="2:11" x14ac:dyDescent="0.25">
      <c r="C95" s="59" t="s">
        <v>4</v>
      </c>
      <c r="D95" s="54"/>
      <c r="E95" s="6"/>
      <c r="F95" s="19"/>
      <c r="G95" s="24"/>
      <c r="H95" s="24"/>
      <c r="I95" s="31"/>
      <c r="J95" s="31"/>
      <c r="K95" s="35"/>
    </row>
    <row r="96" spans="2:11" x14ac:dyDescent="0.25">
      <c r="B96" s="8" t="s">
        <v>379</v>
      </c>
      <c r="C96" s="57" t="s">
        <v>380</v>
      </c>
      <c r="D96" s="54" t="s">
        <v>381</v>
      </c>
      <c r="E96" s="6" t="s">
        <v>127</v>
      </c>
      <c r="F96" s="19">
        <v>146000</v>
      </c>
      <c r="G96" s="24">
        <v>22919.69</v>
      </c>
      <c r="H96" s="24">
        <v>0.89</v>
      </c>
      <c r="I96" s="31"/>
      <c r="J96" s="31"/>
      <c r="K96" s="35"/>
    </row>
    <row r="97" spans="3:11" x14ac:dyDescent="0.25">
      <c r="C97" s="58" t="s">
        <v>174</v>
      </c>
      <c r="D97" s="54"/>
      <c r="E97" s="6"/>
      <c r="F97" s="19"/>
      <c r="G97" s="25">
        <v>22919.69</v>
      </c>
      <c r="H97" s="25">
        <v>0.89</v>
      </c>
      <c r="I97" s="31"/>
      <c r="J97" s="31"/>
      <c r="K97" s="35"/>
    </row>
    <row r="98" spans="3:11" x14ac:dyDescent="0.25">
      <c r="C98" s="57"/>
      <c r="D98" s="54"/>
      <c r="E98" s="6"/>
      <c r="F98" s="19"/>
      <c r="G98" s="24"/>
      <c r="H98" s="24"/>
      <c r="I98" s="31"/>
      <c r="J98" s="31"/>
      <c r="K98" s="35"/>
    </row>
    <row r="99" spans="3:11" x14ac:dyDescent="0.25">
      <c r="C99" s="58" t="s">
        <v>5</v>
      </c>
      <c r="D99" s="54"/>
      <c r="E99" s="6"/>
      <c r="F99" s="19"/>
      <c r="G99" s="24"/>
      <c r="H99" s="24"/>
      <c r="I99" s="31"/>
      <c r="J99" s="31"/>
      <c r="K99" s="35"/>
    </row>
    <row r="100" spans="3:11" x14ac:dyDescent="0.25">
      <c r="C100" s="57"/>
      <c r="D100" s="54"/>
      <c r="E100" s="6"/>
      <c r="F100" s="19"/>
      <c r="G100" s="24"/>
      <c r="H100" s="24"/>
      <c r="I100" s="31"/>
      <c r="J100" s="31"/>
      <c r="K100" s="35"/>
    </row>
    <row r="101" spans="3:11" x14ac:dyDescent="0.25">
      <c r="C101" s="58" t="s">
        <v>6</v>
      </c>
      <c r="D101" s="54"/>
      <c r="E101" s="6"/>
      <c r="F101" s="19"/>
      <c r="G101" s="24" t="s">
        <v>2</v>
      </c>
      <c r="H101" s="24" t="s">
        <v>2</v>
      </c>
      <c r="I101" s="31"/>
      <c r="J101" s="31"/>
      <c r="K101" s="35"/>
    </row>
    <row r="102" spans="3:11" x14ac:dyDescent="0.25">
      <c r="C102" s="57"/>
      <c r="D102" s="54"/>
      <c r="E102" s="6"/>
      <c r="F102" s="19"/>
      <c r="G102" s="24"/>
      <c r="H102" s="24"/>
      <c r="I102" s="31"/>
      <c r="J102" s="31"/>
      <c r="K102" s="35"/>
    </row>
    <row r="103" spans="3:11" x14ac:dyDescent="0.25">
      <c r="C103" s="58" t="s">
        <v>7</v>
      </c>
      <c r="D103" s="54"/>
      <c r="E103" s="6"/>
      <c r="F103" s="19"/>
      <c r="G103" s="24" t="s">
        <v>2</v>
      </c>
      <c r="H103" s="24" t="s">
        <v>2</v>
      </c>
      <c r="I103" s="31"/>
      <c r="J103" s="31"/>
      <c r="K103" s="35"/>
    </row>
    <row r="104" spans="3:11" x14ac:dyDescent="0.25">
      <c r="C104" s="57"/>
      <c r="D104" s="54"/>
      <c r="E104" s="6"/>
      <c r="F104" s="19"/>
      <c r="G104" s="24"/>
      <c r="H104" s="24"/>
      <c r="I104" s="31"/>
      <c r="J104" s="31"/>
      <c r="K104" s="35"/>
    </row>
    <row r="105" spans="3:11" x14ac:dyDescent="0.25">
      <c r="C105" s="58" t="s">
        <v>8</v>
      </c>
      <c r="D105" s="54"/>
      <c r="E105" s="6"/>
      <c r="F105" s="19"/>
      <c r="G105" s="24" t="s">
        <v>2</v>
      </c>
      <c r="H105" s="24" t="s">
        <v>2</v>
      </c>
      <c r="I105" s="31"/>
      <c r="J105" s="31"/>
      <c r="K105" s="35"/>
    </row>
    <row r="106" spans="3:11" x14ac:dyDescent="0.25">
      <c r="C106" s="57"/>
      <c r="D106" s="54"/>
      <c r="E106" s="6"/>
      <c r="F106" s="19"/>
      <c r="G106" s="24"/>
      <c r="H106" s="24"/>
      <c r="I106" s="31"/>
      <c r="J106" s="31"/>
      <c r="K106" s="35"/>
    </row>
    <row r="107" spans="3:11" x14ac:dyDescent="0.25">
      <c r="C107" s="58" t="s">
        <v>9</v>
      </c>
      <c r="D107" s="54"/>
      <c r="E107" s="6"/>
      <c r="F107" s="19"/>
      <c r="G107" s="24" t="s">
        <v>2</v>
      </c>
      <c r="H107" s="24" t="s">
        <v>2</v>
      </c>
      <c r="I107" s="31"/>
      <c r="J107" s="31"/>
      <c r="K107" s="35"/>
    </row>
    <row r="108" spans="3:11" x14ac:dyDescent="0.25">
      <c r="C108" s="57"/>
      <c r="D108" s="54"/>
      <c r="E108" s="6"/>
      <c r="F108" s="19"/>
      <c r="G108" s="24"/>
      <c r="H108" s="24"/>
      <c r="I108" s="31"/>
      <c r="J108" s="31"/>
      <c r="K108" s="35"/>
    </row>
    <row r="109" spans="3:11" x14ac:dyDescent="0.25">
      <c r="C109" s="58" t="s">
        <v>10</v>
      </c>
      <c r="D109" s="54"/>
      <c r="E109" s="6"/>
      <c r="F109" s="19"/>
      <c r="G109" s="24" t="s">
        <v>2</v>
      </c>
      <c r="H109" s="24" t="s">
        <v>2</v>
      </c>
      <c r="I109" s="31"/>
      <c r="J109" s="31"/>
      <c r="K109" s="35"/>
    </row>
    <row r="110" spans="3:11" x14ac:dyDescent="0.25">
      <c r="C110" s="57"/>
      <c r="D110" s="54"/>
      <c r="E110" s="6"/>
      <c r="F110" s="19"/>
      <c r="G110" s="24"/>
      <c r="H110" s="24"/>
      <c r="I110" s="31"/>
      <c r="J110" s="31"/>
      <c r="K110" s="35"/>
    </row>
    <row r="111" spans="3:11" x14ac:dyDescent="0.25">
      <c r="C111" s="58" t="s">
        <v>11</v>
      </c>
      <c r="D111" s="54"/>
      <c r="E111" s="6"/>
      <c r="F111" s="19"/>
      <c r="G111" s="24"/>
      <c r="H111" s="24"/>
      <c r="I111" s="31"/>
      <c r="J111" s="31"/>
      <c r="K111" s="35"/>
    </row>
    <row r="112" spans="3:11" x14ac:dyDescent="0.25">
      <c r="C112" s="57"/>
      <c r="D112" s="54"/>
      <c r="E112" s="6"/>
      <c r="F112" s="19"/>
      <c r="G112" s="24"/>
      <c r="H112" s="24"/>
      <c r="I112" s="31"/>
      <c r="J112" s="31"/>
      <c r="K112" s="35"/>
    </row>
    <row r="113" spans="1:11" x14ac:dyDescent="0.25">
      <c r="C113" s="58" t="s">
        <v>13</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8" t="s">
        <v>14</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8" t="s">
        <v>15</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16</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C121" s="58" t="s">
        <v>17</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A123" s="10"/>
      <c r="B123" s="28"/>
      <c r="C123" s="58" t="s">
        <v>18</v>
      </c>
      <c r="D123" s="54"/>
      <c r="E123" s="6"/>
      <c r="F123" s="19"/>
      <c r="G123" s="24"/>
      <c r="H123" s="24"/>
      <c r="I123" s="31"/>
      <c r="J123" s="31"/>
      <c r="K123" s="35"/>
    </row>
    <row r="124" spans="1:11" x14ac:dyDescent="0.25">
      <c r="A124" s="28"/>
      <c r="B124" s="28"/>
      <c r="C124" s="58" t="s">
        <v>19</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A126" s="28"/>
      <c r="B126" s="28"/>
      <c r="C126" s="58" t="s">
        <v>20</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A128" s="28"/>
      <c r="B128" s="28"/>
      <c r="C128" s="58" t="s">
        <v>21</v>
      </c>
      <c r="D128" s="54"/>
      <c r="E128" s="6"/>
      <c r="F128" s="19"/>
      <c r="G128" s="24" t="s">
        <v>2</v>
      </c>
      <c r="H128" s="24" t="s">
        <v>2</v>
      </c>
      <c r="I128" s="31"/>
      <c r="J128" s="31"/>
      <c r="K128" s="35"/>
    </row>
    <row r="129" spans="1:54" x14ac:dyDescent="0.25">
      <c r="A129" s="28"/>
      <c r="B129" s="28"/>
      <c r="C129" s="58"/>
      <c r="D129" s="54"/>
      <c r="E129" s="6"/>
      <c r="F129" s="19"/>
      <c r="G129" s="24"/>
      <c r="H129" s="24"/>
      <c r="I129" s="31"/>
      <c r="J129" s="31"/>
      <c r="K129" s="35"/>
    </row>
    <row r="130" spans="1:54" x14ac:dyDescent="0.25">
      <c r="A130" s="28"/>
      <c r="B130" s="28"/>
      <c r="C130" s="58" t="s">
        <v>22</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A132" s="28"/>
      <c r="B132" s="28"/>
      <c r="C132" s="58" t="s">
        <v>23</v>
      </c>
      <c r="D132" s="54"/>
      <c r="E132" s="6"/>
      <c r="F132" s="19"/>
      <c r="G132" s="24" t="s">
        <v>2</v>
      </c>
      <c r="H132" s="24" t="s">
        <v>2</v>
      </c>
      <c r="I132" s="31"/>
      <c r="J132" s="31"/>
      <c r="K132" s="35"/>
    </row>
    <row r="133" spans="1:54" x14ac:dyDescent="0.25">
      <c r="A133" s="28"/>
      <c r="B133" s="28"/>
      <c r="C133" s="58"/>
      <c r="D133" s="54"/>
      <c r="E133" s="6"/>
      <c r="F133" s="19"/>
      <c r="G133" s="24"/>
      <c r="H133" s="24"/>
      <c r="I133" s="31"/>
      <c r="J133" s="31"/>
      <c r="K133" s="35"/>
    </row>
    <row r="134" spans="1:54" x14ac:dyDescent="0.25">
      <c r="C134" s="59" t="s">
        <v>24</v>
      </c>
      <c r="D134" s="54"/>
      <c r="E134" s="6"/>
      <c r="F134" s="19"/>
      <c r="G134" s="24"/>
      <c r="H134" s="24"/>
      <c r="I134" s="31"/>
      <c r="J134" s="31"/>
      <c r="K134" s="35"/>
    </row>
    <row r="135" spans="1:54" x14ac:dyDescent="0.25">
      <c r="B135" s="8" t="s">
        <v>185</v>
      </c>
      <c r="C135" s="57" t="s">
        <v>186</v>
      </c>
      <c r="D135" s="54"/>
      <c r="E135" s="6"/>
      <c r="F135" s="19"/>
      <c r="G135" s="24">
        <v>93300.19</v>
      </c>
      <c r="H135" s="24">
        <v>3.64</v>
      </c>
      <c r="I135" s="31"/>
      <c r="J135" s="31"/>
      <c r="K135" s="35"/>
    </row>
    <row r="136" spans="1:54" x14ac:dyDescent="0.25">
      <c r="C136" s="58" t="s">
        <v>174</v>
      </c>
      <c r="D136" s="54"/>
      <c r="E136" s="6"/>
      <c r="F136" s="19"/>
      <c r="G136" s="25">
        <v>93300.19</v>
      </c>
      <c r="H136" s="25">
        <v>3.64</v>
      </c>
      <c r="I136" s="31"/>
      <c r="J136" s="31"/>
      <c r="K136" s="35"/>
    </row>
    <row r="137" spans="1:54" x14ac:dyDescent="0.25">
      <c r="C137" s="57"/>
      <c r="D137" s="54"/>
      <c r="E137" s="6"/>
      <c r="F137" s="19"/>
      <c r="G137" s="24"/>
      <c r="H137" s="24"/>
      <c r="I137" s="31"/>
      <c r="J137" s="31"/>
      <c r="K137" s="35"/>
    </row>
    <row r="138" spans="1:54" x14ac:dyDescent="0.25">
      <c r="A138" s="10"/>
      <c r="B138" s="28"/>
      <c r="C138" s="58" t="s">
        <v>25</v>
      </c>
      <c r="D138" s="54"/>
      <c r="E138" s="6"/>
      <c r="F138" s="19"/>
      <c r="G138" s="24"/>
      <c r="H138" s="24"/>
      <c r="I138" s="31"/>
      <c r="J138" s="31"/>
      <c r="K138" s="35"/>
    </row>
    <row r="139" spans="1:54" s="2" customFormat="1" ht="13.5" x14ac:dyDescent="0.25">
      <c r="A139" s="28"/>
      <c r="B139" s="28"/>
      <c r="C139" s="57" t="s">
        <v>4707</v>
      </c>
      <c r="D139" s="54"/>
      <c r="E139" s="6"/>
      <c r="F139" s="19"/>
      <c r="G139" s="24">
        <v>18660</v>
      </c>
      <c r="H139" s="24">
        <v>0.73</v>
      </c>
      <c r="I139" s="31"/>
      <c r="J139" s="31"/>
      <c r="K139" s="35"/>
      <c r="L139" s="3"/>
      <c r="AI139" s="3"/>
      <c r="AV139" s="3"/>
      <c r="AX139" s="3"/>
      <c r="BB139" s="3"/>
    </row>
    <row r="140" spans="1:54" x14ac:dyDescent="0.25">
      <c r="B140" s="8"/>
      <c r="C140" s="57" t="s">
        <v>187</v>
      </c>
      <c r="D140" s="54"/>
      <c r="E140" s="6"/>
      <c r="F140" s="19"/>
      <c r="G140" s="24">
        <v>5033.8600000000006</v>
      </c>
      <c r="H140" s="24">
        <v>0.16000000000000006</v>
      </c>
      <c r="I140" s="31"/>
      <c r="J140" s="31"/>
      <c r="K140" s="35"/>
    </row>
    <row r="141" spans="1:54" x14ac:dyDescent="0.25">
      <c r="C141" s="58" t="s">
        <v>174</v>
      </c>
      <c r="D141" s="54"/>
      <c r="E141" s="6"/>
      <c r="F141" s="19"/>
      <c r="G141" s="25">
        <v>23693.86</v>
      </c>
      <c r="H141" s="25">
        <v>0.89</v>
      </c>
      <c r="I141" s="31"/>
      <c r="J141" s="31"/>
      <c r="K141" s="35"/>
    </row>
    <row r="142" spans="1:54" x14ac:dyDescent="0.25">
      <c r="C142" s="57"/>
      <c r="D142" s="54"/>
      <c r="E142" s="6"/>
      <c r="F142" s="19"/>
      <c r="G142" s="24"/>
      <c r="H142" s="24"/>
      <c r="I142" s="31"/>
      <c r="J142" s="31"/>
      <c r="K142" s="35"/>
    </row>
    <row r="143" spans="1:54" x14ac:dyDescent="0.25">
      <c r="C143" s="60" t="s">
        <v>188</v>
      </c>
      <c r="D143" s="55"/>
      <c r="E143" s="5"/>
      <c r="F143" s="20"/>
      <c r="G143" s="26">
        <v>2562852.4500000002</v>
      </c>
      <c r="H143" s="26">
        <v>100</v>
      </c>
      <c r="I143" s="32"/>
      <c r="J143" s="32"/>
      <c r="K143" s="36"/>
    </row>
    <row r="145" spans="2:11" s="50" customFormat="1" ht="15.75" x14ac:dyDescent="0.3">
      <c r="C145" s="50" t="s">
        <v>4516</v>
      </c>
      <c r="F145" s="51"/>
      <c r="G145" s="51"/>
      <c r="H145" s="51"/>
    </row>
    <row r="146" spans="2:11" s="42" customFormat="1" ht="27" x14ac:dyDescent="0.25">
      <c r="B146" s="43"/>
      <c r="C146" s="43" t="s">
        <v>4511</v>
      </c>
      <c r="D146" s="43" t="s">
        <v>4512</v>
      </c>
      <c r="E146" s="43" t="s">
        <v>4513</v>
      </c>
      <c r="F146" s="44" t="s">
        <v>34</v>
      </c>
      <c r="G146" s="45" t="s">
        <v>4514</v>
      </c>
      <c r="H146" s="44" t="s">
        <v>36</v>
      </c>
      <c r="I146" s="43" t="s">
        <v>39</v>
      </c>
    </row>
    <row r="147" spans="2:11" s="42" customFormat="1" ht="13.5" x14ac:dyDescent="0.25">
      <c r="B147" s="43"/>
      <c r="C147" s="43" t="s">
        <v>4519</v>
      </c>
      <c r="D147" s="43"/>
      <c r="E147" s="43"/>
      <c r="F147" s="44"/>
      <c r="G147" s="45"/>
      <c r="H147" s="44"/>
      <c r="I147" s="43"/>
    </row>
    <row r="148" spans="2:11" s="2" customFormat="1" ht="13.5" x14ac:dyDescent="0.25">
      <c r="B148" s="46">
        <v>2217606</v>
      </c>
      <c r="C148" s="46" t="s">
        <v>4626</v>
      </c>
      <c r="D148" s="46" t="s">
        <v>4518</v>
      </c>
      <c r="E148" s="46" t="s">
        <v>138</v>
      </c>
      <c r="F148" s="47">
        <v>-323500</v>
      </c>
      <c r="G148" s="47">
        <v>-5409.0817500000003</v>
      </c>
      <c r="H148" s="47">
        <v>-0.21</v>
      </c>
      <c r="I148" s="46"/>
    </row>
    <row r="149" spans="2:11" s="2" customFormat="1" ht="13.5" x14ac:dyDescent="0.25">
      <c r="B149" s="46">
        <v>2217514</v>
      </c>
      <c r="C149" s="46" t="s">
        <v>4574</v>
      </c>
      <c r="D149" s="46" t="s">
        <v>4509</v>
      </c>
      <c r="E149" s="46" t="s">
        <v>116</v>
      </c>
      <c r="F149" s="47">
        <v>1980000</v>
      </c>
      <c r="G149" s="47">
        <v>6039.99</v>
      </c>
      <c r="H149" s="47">
        <v>0.24</v>
      </c>
      <c r="I149" s="46"/>
    </row>
    <row r="150" spans="2:11" s="2" customFormat="1" ht="13.5" x14ac:dyDescent="0.25">
      <c r="B150" s="46">
        <v>2217622</v>
      </c>
      <c r="C150" s="46" t="s">
        <v>4587</v>
      </c>
      <c r="D150" s="46" t="s">
        <v>4509</v>
      </c>
      <c r="E150" s="46" t="s">
        <v>82</v>
      </c>
      <c r="F150" s="47">
        <v>300000</v>
      </c>
      <c r="G150" s="47">
        <v>7458.9</v>
      </c>
      <c r="H150" s="47">
        <v>0.28999999999999998</v>
      </c>
      <c r="I150" s="46"/>
    </row>
    <row r="151" spans="2:11" s="2" customFormat="1" ht="13.5" x14ac:dyDescent="0.25">
      <c r="B151" s="46">
        <v>2217559</v>
      </c>
      <c r="C151" s="46" t="s">
        <v>4607</v>
      </c>
      <c r="D151" s="46" t="s">
        <v>4509</v>
      </c>
      <c r="E151" s="46" t="s">
        <v>155</v>
      </c>
      <c r="F151" s="47">
        <v>1716250</v>
      </c>
      <c r="G151" s="47">
        <v>9641.8924999999999</v>
      </c>
      <c r="H151" s="47">
        <v>0.38</v>
      </c>
      <c r="I151" s="46"/>
    </row>
    <row r="152" spans="2:11" s="1" customFormat="1" ht="13.5" x14ac:dyDescent="0.25">
      <c r="B152" s="48"/>
      <c r="C152" s="48" t="s">
        <v>4515</v>
      </c>
      <c r="D152" s="48"/>
      <c r="E152" s="48"/>
      <c r="F152" s="49"/>
      <c r="G152" s="49">
        <v>17731.70075</v>
      </c>
      <c r="H152" s="49">
        <v>0.7</v>
      </c>
      <c r="I152" s="48"/>
    </row>
    <row r="154" spans="2:11" x14ac:dyDescent="0.25">
      <c r="C154" s="1" t="s">
        <v>189</v>
      </c>
    </row>
    <row r="155" spans="2:11" x14ac:dyDescent="0.25">
      <c r="C155" s="37" t="s">
        <v>190</v>
      </c>
      <c r="D155" s="37"/>
      <c r="E155" s="37"/>
      <c r="F155" s="37"/>
      <c r="G155" s="37"/>
      <c r="H155" s="37"/>
      <c r="I155" s="37"/>
      <c r="J155" s="37"/>
      <c r="K155" s="37"/>
    </row>
    <row r="156" spans="2:11" x14ac:dyDescent="0.25">
      <c r="C156" s="2" t="s">
        <v>191</v>
      </c>
    </row>
    <row r="157" spans="2:11" x14ac:dyDescent="0.25">
      <c r="C157" s="2" t="s">
        <v>192</v>
      </c>
    </row>
    <row r="158" spans="2:11" x14ac:dyDescent="0.25">
      <c r="C158" s="2" t="s">
        <v>193</v>
      </c>
    </row>
    <row r="159" spans="2:11" x14ac:dyDescent="0.25">
      <c r="C159" s="2" t="s">
        <v>194</v>
      </c>
    </row>
    <row r="161" spans="3:6" x14ac:dyDescent="0.25">
      <c r="C161" s="73" t="s">
        <v>4741</v>
      </c>
      <c r="E161" s="73" t="s">
        <v>4742</v>
      </c>
      <c r="F161" s="74"/>
    </row>
    <row r="162" spans="3:6" x14ac:dyDescent="0.25">
      <c r="E162" s="2" t="s">
        <v>4744</v>
      </c>
    </row>
  </sheetData>
  <hyperlinks>
    <hyperlink ref="J2" location="'Index'!A1" display="'Index'!A1" xr:uid="{77A6B0BC-B50D-4494-A8C5-0E69B730EFFF}"/>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039C-E926-475B-92B1-16F982C2E661}">
  <sheetPr codeName="Sheet1"/>
  <dimension ref="A1:IV462"/>
  <sheetViews>
    <sheetView showGridLines="0" zoomScale="90" zoomScaleNormal="90" workbookViewId="0">
      <pane ySplit="6" topLeftCell="A458"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1994</v>
      </c>
      <c r="J2" s="38" t="s">
        <v>4505</v>
      </c>
    </row>
    <row r="3" spans="1:54" ht="16.5" x14ac:dyDescent="0.3">
      <c r="C3" s="1" t="s">
        <v>28</v>
      </c>
      <c r="D3" s="21" t="s">
        <v>1995</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9843900</v>
      </c>
      <c r="G10" s="24">
        <v>165751.59</v>
      </c>
      <c r="H10" s="24">
        <v>5.09</v>
      </c>
      <c r="I10" s="31"/>
      <c r="J10" s="31"/>
      <c r="K10" s="35"/>
    </row>
    <row r="11" spans="1:54" x14ac:dyDescent="0.25">
      <c r="B11" s="8" t="s">
        <v>113</v>
      </c>
      <c r="C11" s="57" t="s">
        <v>114</v>
      </c>
      <c r="D11" s="54" t="s">
        <v>115</v>
      </c>
      <c r="E11" s="6" t="s">
        <v>116</v>
      </c>
      <c r="F11" s="19">
        <v>3398000</v>
      </c>
      <c r="G11" s="24">
        <v>106384.58</v>
      </c>
      <c r="H11" s="24">
        <v>3.26</v>
      </c>
      <c r="I11" s="31"/>
      <c r="J11" s="31"/>
      <c r="K11" s="35"/>
    </row>
    <row r="12" spans="1:54" x14ac:dyDescent="0.25">
      <c r="B12" s="8" t="s">
        <v>1996</v>
      </c>
      <c r="C12" s="57" t="s">
        <v>1997</v>
      </c>
      <c r="D12" s="54" t="s">
        <v>1998</v>
      </c>
      <c r="E12" s="6" t="s">
        <v>1999</v>
      </c>
      <c r="F12" s="19">
        <v>1443900</v>
      </c>
      <c r="G12" s="24">
        <v>76010.509999999995</v>
      </c>
      <c r="H12" s="24">
        <v>2.33</v>
      </c>
      <c r="I12" s="31"/>
      <c r="J12" s="31"/>
      <c r="K12" s="35"/>
    </row>
    <row r="13" spans="1:54" x14ac:dyDescent="0.25">
      <c r="B13" s="8" t="s">
        <v>58</v>
      </c>
      <c r="C13" s="57" t="s">
        <v>59</v>
      </c>
      <c r="D13" s="54" t="s">
        <v>60</v>
      </c>
      <c r="E13" s="6" t="s">
        <v>43</v>
      </c>
      <c r="F13" s="19">
        <v>3722800</v>
      </c>
      <c r="G13" s="24">
        <v>67103.47</v>
      </c>
      <c r="H13" s="24">
        <v>2.06</v>
      </c>
      <c r="I13" s="31"/>
      <c r="J13" s="31"/>
      <c r="K13" s="35"/>
    </row>
    <row r="14" spans="1:54" x14ac:dyDescent="0.25">
      <c r="B14" s="8" t="s">
        <v>2000</v>
      </c>
      <c r="C14" s="57" t="s">
        <v>2001</v>
      </c>
      <c r="D14" s="54" t="s">
        <v>2002</v>
      </c>
      <c r="E14" s="6" t="s">
        <v>1999</v>
      </c>
      <c r="F14" s="19">
        <v>21161250</v>
      </c>
      <c r="G14" s="24">
        <v>64732.26</v>
      </c>
      <c r="H14" s="24">
        <v>1.99</v>
      </c>
      <c r="I14" s="31"/>
      <c r="J14" s="31"/>
      <c r="K14" s="35"/>
    </row>
    <row r="15" spans="1:54" x14ac:dyDescent="0.25">
      <c r="B15" s="8" t="s">
        <v>65</v>
      </c>
      <c r="C15" s="57" t="s">
        <v>66</v>
      </c>
      <c r="D15" s="54" t="s">
        <v>67</v>
      </c>
      <c r="E15" s="6" t="s">
        <v>47</v>
      </c>
      <c r="F15" s="19">
        <v>1657250</v>
      </c>
      <c r="G15" s="24">
        <v>64701.53</v>
      </c>
      <c r="H15" s="24">
        <v>1.99</v>
      </c>
      <c r="I15" s="31"/>
      <c r="J15" s="31"/>
      <c r="K15" s="35"/>
    </row>
    <row r="16" spans="1:54" x14ac:dyDescent="0.25">
      <c r="B16" s="8" t="s">
        <v>2003</v>
      </c>
      <c r="C16" s="57" t="s">
        <v>2004</v>
      </c>
      <c r="D16" s="54" t="s">
        <v>2005</v>
      </c>
      <c r="E16" s="6" t="s">
        <v>123</v>
      </c>
      <c r="F16" s="19">
        <v>14407200</v>
      </c>
      <c r="G16" s="24">
        <v>63478.12</v>
      </c>
      <c r="H16" s="24">
        <v>1.95</v>
      </c>
      <c r="I16" s="31"/>
      <c r="J16" s="31"/>
      <c r="K16" s="35"/>
    </row>
    <row r="17" spans="2:11" x14ac:dyDescent="0.25">
      <c r="B17" s="8" t="s">
        <v>993</v>
      </c>
      <c r="C17" s="57" t="s">
        <v>994</v>
      </c>
      <c r="D17" s="54" t="s">
        <v>995</v>
      </c>
      <c r="E17" s="6" t="s">
        <v>43</v>
      </c>
      <c r="F17" s="19">
        <v>3573000</v>
      </c>
      <c r="G17" s="24">
        <v>52326.59</v>
      </c>
      <c r="H17" s="24">
        <v>1.61</v>
      </c>
      <c r="I17" s="31"/>
      <c r="J17" s="31"/>
      <c r="K17" s="35"/>
    </row>
    <row r="18" spans="2:11" x14ac:dyDescent="0.25">
      <c r="B18" s="8" t="s">
        <v>2006</v>
      </c>
      <c r="C18" s="57" t="s">
        <v>2007</v>
      </c>
      <c r="D18" s="54" t="s">
        <v>2008</v>
      </c>
      <c r="E18" s="6" t="s">
        <v>253</v>
      </c>
      <c r="F18" s="19">
        <v>290400000</v>
      </c>
      <c r="G18" s="24">
        <v>51952.56</v>
      </c>
      <c r="H18" s="24">
        <v>1.59</v>
      </c>
      <c r="I18" s="31"/>
      <c r="J18" s="31"/>
      <c r="K18" s="35"/>
    </row>
    <row r="19" spans="2:11" x14ac:dyDescent="0.25">
      <c r="B19" s="8" t="s">
        <v>1859</v>
      </c>
      <c r="C19" s="57" t="s">
        <v>1860</v>
      </c>
      <c r="D19" s="54" t="s">
        <v>1861</v>
      </c>
      <c r="E19" s="6" t="s">
        <v>1862</v>
      </c>
      <c r="F19" s="19">
        <v>10609900</v>
      </c>
      <c r="G19" s="24">
        <v>48168.95</v>
      </c>
      <c r="H19" s="24">
        <v>1.48</v>
      </c>
      <c r="I19" s="31"/>
      <c r="J19" s="31"/>
      <c r="K19" s="35"/>
    </row>
    <row r="20" spans="2:11" x14ac:dyDescent="0.25">
      <c r="B20" s="8" t="s">
        <v>247</v>
      </c>
      <c r="C20" s="57" t="s">
        <v>248</v>
      </c>
      <c r="D20" s="54" t="s">
        <v>249</v>
      </c>
      <c r="E20" s="6" t="s">
        <v>82</v>
      </c>
      <c r="F20" s="19">
        <v>9920000</v>
      </c>
      <c r="G20" s="24">
        <v>42150.080000000002</v>
      </c>
      <c r="H20" s="24">
        <v>1.29</v>
      </c>
      <c r="I20" s="31"/>
      <c r="J20" s="31"/>
      <c r="K20" s="35"/>
    </row>
    <row r="21" spans="2:11" x14ac:dyDescent="0.25">
      <c r="B21" s="8" t="s">
        <v>1002</v>
      </c>
      <c r="C21" s="57" t="s">
        <v>1003</v>
      </c>
      <c r="D21" s="54" t="s">
        <v>1004</v>
      </c>
      <c r="E21" s="6" t="s">
        <v>1005</v>
      </c>
      <c r="F21" s="19">
        <v>1251900</v>
      </c>
      <c r="G21" s="24">
        <v>39774.74</v>
      </c>
      <c r="H21" s="24">
        <v>1.22</v>
      </c>
      <c r="I21" s="31"/>
      <c r="J21" s="31"/>
      <c r="K21" s="35"/>
    </row>
    <row r="22" spans="2:11" x14ac:dyDescent="0.25">
      <c r="B22" s="8" t="s">
        <v>54</v>
      </c>
      <c r="C22" s="57" t="s">
        <v>55</v>
      </c>
      <c r="D22" s="54" t="s">
        <v>56</v>
      </c>
      <c r="E22" s="6" t="s">
        <v>57</v>
      </c>
      <c r="F22" s="19">
        <v>1096950</v>
      </c>
      <c r="G22" s="24">
        <v>38924.720000000001</v>
      </c>
      <c r="H22" s="24">
        <v>1.19</v>
      </c>
      <c r="I22" s="31"/>
      <c r="J22" s="31"/>
      <c r="K22" s="35"/>
    </row>
    <row r="23" spans="2:11" x14ac:dyDescent="0.25">
      <c r="B23" s="8" t="s">
        <v>2009</v>
      </c>
      <c r="C23" s="57" t="s">
        <v>1236</v>
      </c>
      <c r="D23" s="54" t="s">
        <v>2010</v>
      </c>
      <c r="E23" s="6" t="s">
        <v>43</v>
      </c>
      <c r="F23" s="19">
        <v>13718250</v>
      </c>
      <c r="G23" s="24">
        <v>37780.06</v>
      </c>
      <c r="H23" s="24">
        <v>1.1599999999999999</v>
      </c>
      <c r="I23" s="31"/>
      <c r="J23" s="31"/>
      <c r="K23" s="35"/>
    </row>
    <row r="24" spans="2:11" x14ac:dyDescent="0.25">
      <c r="B24" s="8" t="s">
        <v>903</v>
      </c>
      <c r="C24" s="57" t="s">
        <v>904</v>
      </c>
      <c r="D24" s="54" t="s">
        <v>905</v>
      </c>
      <c r="E24" s="6" t="s">
        <v>116</v>
      </c>
      <c r="F24" s="19">
        <v>20270250</v>
      </c>
      <c r="G24" s="24">
        <v>33573.620000000003</v>
      </c>
      <c r="H24" s="24">
        <v>1.03</v>
      </c>
      <c r="I24" s="31"/>
      <c r="J24" s="31"/>
      <c r="K24" s="35"/>
    </row>
    <row r="25" spans="2:11" x14ac:dyDescent="0.25">
      <c r="B25" s="8" t="s">
        <v>1905</v>
      </c>
      <c r="C25" s="57" t="s">
        <v>721</v>
      </c>
      <c r="D25" s="54" t="s">
        <v>1906</v>
      </c>
      <c r="E25" s="6" t="s">
        <v>78</v>
      </c>
      <c r="F25" s="19">
        <v>6358000</v>
      </c>
      <c r="G25" s="24">
        <v>33404.93</v>
      </c>
      <c r="H25" s="24">
        <v>1.02</v>
      </c>
      <c r="I25" s="31"/>
      <c r="J25" s="31"/>
      <c r="K25" s="35"/>
    </row>
    <row r="26" spans="2:11" x14ac:dyDescent="0.25">
      <c r="B26" s="8" t="s">
        <v>1991</v>
      </c>
      <c r="C26" s="57" t="s">
        <v>1992</v>
      </c>
      <c r="D26" s="54" t="s">
        <v>1993</v>
      </c>
      <c r="E26" s="6" t="s">
        <v>456</v>
      </c>
      <c r="F26" s="19">
        <v>4001250</v>
      </c>
      <c r="G26" s="24">
        <v>33000.31</v>
      </c>
      <c r="H26" s="24">
        <v>1.01</v>
      </c>
      <c r="I26" s="31"/>
      <c r="J26" s="31"/>
      <c r="K26" s="35"/>
    </row>
    <row r="27" spans="2:11" x14ac:dyDescent="0.25">
      <c r="B27" s="8" t="s">
        <v>1900</v>
      </c>
      <c r="C27" s="57" t="s">
        <v>1711</v>
      </c>
      <c r="D27" s="54" t="s">
        <v>1901</v>
      </c>
      <c r="E27" s="6" t="s">
        <v>78</v>
      </c>
      <c r="F27" s="19">
        <v>6228300</v>
      </c>
      <c r="G27" s="24">
        <v>30213.48</v>
      </c>
      <c r="H27" s="24">
        <v>0.93</v>
      </c>
      <c r="I27" s="31"/>
      <c r="J27" s="31"/>
      <c r="K27" s="35"/>
    </row>
    <row r="28" spans="2:11" x14ac:dyDescent="0.25">
      <c r="B28" s="8" t="s">
        <v>263</v>
      </c>
      <c r="C28" s="57" t="s">
        <v>264</v>
      </c>
      <c r="D28" s="54" t="s">
        <v>265</v>
      </c>
      <c r="E28" s="6" t="s">
        <v>253</v>
      </c>
      <c r="F28" s="19">
        <v>2079075</v>
      </c>
      <c r="G28" s="24">
        <v>30022.880000000001</v>
      </c>
      <c r="H28" s="24">
        <v>0.92</v>
      </c>
      <c r="I28" s="31"/>
      <c r="J28" s="31"/>
      <c r="K28" s="35"/>
    </row>
    <row r="29" spans="2:11" x14ac:dyDescent="0.25">
      <c r="B29" s="8" t="s">
        <v>434</v>
      </c>
      <c r="C29" s="57" t="s">
        <v>435</v>
      </c>
      <c r="D29" s="54" t="s">
        <v>436</v>
      </c>
      <c r="E29" s="6" t="s">
        <v>74</v>
      </c>
      <c r="F29" s="19">
        <v>2845700</v>
      </c>
      <c r="G29" s="24">
        <v>28165.32</v>
      </c>
      <c r="H29" s="24">
        <v>0.86</v>
      </c>
      <c r="I29" s="31"/>
      <c r="J29" s="31"/>
      <c r="K29" s="35"/>
    </row>
    <row r="30" spans="2:11" x14ac:dyDescent="0.25">
      <c r="B30" s="8" t="s">
        <v>2011</v>
      </c>
      <c r="C30" s="57" t="s">
        <v>2012</v>
      </c>
      <c r="D30" s="54" t="s">
        <v>2013</v>
      </c>
      <c r="E30" s="6" t="s">
        <v>97</v>
      </c>
      <c r="F30" s="19">
        <v>8940750</v>
      </c>
      <c r="G30" s="24">
        <v>26898.25</v>
      </c>
      <c r="H30" s="24">
        <v>0.83</v>
      </c>
      <c r="I30" s="31"/>
      <c r="J30" s="31"/>
      <c r="K30" s="35"/>
    </row>
    <row r="31" spans="2:11" x14ac:dyDescent="0.25">
      <c r="B31" s="8" t="s">
        <v>526</v>
      </c>
      <c r="C31" s="57" t="s">
        <v>527</v>
      </c>
      <c r="D31" s="54" t="s">
        <v>528</v>
      </c>
      <c r="E31" s="6" t="s">
        <v>197</v>
      </c>
      <c r="F31" s="19">
        <v>632700</v>
      </c>
      <c r="G31" s="24">
        <v>26752.14</v>
      </c>
      <c r="H31" s="24">
        <v>0.82</v>
      </c>
      <c r="I31" s="31"/>
      <c r="J31" s="31"/>
      <c r="K31" s="35"/>
    </row>
    <row r="32" spans="2:11" x14ac:dyDescent="0.25">
      <c r="B32" s="8" t="s">
        <v>68</v>
      </c>
      <c r="C32" s="57" t="s">
        <v>69</v>
      </c>
      <c r="D32" s="54" t="s">
        <v>70</v>
      </c>
      <c r="E32" s="6" t="s">
        <v>43</v>
      </c>
      <c r="F32" s="19">
        <v>3024750</v>
      </c>
      <c r="G32" s="24">
        <v>25678.62</v>
      </c>
      <c r="H32" s="24">
        <v>0.79</v>
      </c>
      <c r="I32" s="31"/>
      <c r="J32" s="31"/>
      <c r="K32" s="35"/>
    </row>
    <row r="33" spans="2:11" x14ac:dyDescent="0.25">
      <c r="B33" s="8" t="s">
        <v>250</v>
      </c>
      <c r="C33" s="57" t="s">
        <v>251</v>
      </c>
      <c r="D33" s="54" t="s">
        <v>252</v>
      </c>
      <c r="E33" s="6" t="s">
        <v>253</v>
      </c>
      <c r="F33" s="19">
        <v>6691200</v>
      </c>
      <c r="G33" s="24">
        <v>25112.07</v>
      </c>
      <c r="H33" s="24">
        <v>0.77</v>
      </c>
      <c r="I33" s="31"/>
      <c r="J33" s="31"/>
      <c r="K33" s="35"/>
    </row>
    <row r="34" spans="2:11" x14ac:dyDescent="0.25">
      <c r="B34" s="8" t="s">
        <v>87</v>
      </c>
      <c r="C34" s="57" t="s">
        <v>88</v>
      </c>
      <c r="D34" s="54" t="s">
        <v>89</v>
      </c>
      <c r="E34" s="6" t="s">
        <v>90</v>
      </c>
      <c r="F34" s="19">
        <v>3487400</v>
      </c>
      <c r="G34" s="24">
        <v>24186.86</v>
      </c>
      <c r="H34" s="24">
        <v>0.74</v>
      </c>
      <c r="I34" s="31"/>
      <c r="J34" s="31"/>
      <c r="K34" s="35"/>
    </row>
    <row r="35" spans="2:11" x14ac:dyDescent="0.25">
      <c r="B35" s="8" t="s">
        <v>989</v>
      </c>
      <c r="C35" s="57" t="s">
        <v>990</v>
      </c>
      <c r="D35" s="54" t="s">
        <v>991</v>
      </c>
      <c r="E35" s="6" t="s">
        <v>992</v>
      </c>
      <c r="F35" s="19">
        <v>4872000</v>
      </c>
      <c r="G35" s="24">
        <v>23051.87</v>
      </c>
      <c r="H35" s="24">
        <v>0.71</v>
      </c>
      <c r="I35" s="31"/>
      <c r="J35" s="31"/>
      <c r="K35" s="35"/>
    </row>
    <row r="36" spans="2:11" x14ac:dyDescent="0.25">
      <c r="B36" s="8" t="s">
        <v>2014</v>
      </c>
      <c r="C36" s="57" t="s">
        <v>1240</v>
      </c>
      <c r="D36" s="54" t="s">
        <v>2015</v>
      </c>
      <c r="E36" s="6" t="s">
        <v>43</v>
      </c>
      <c r="F36" s="19">
        <v>19068750</v>
      </c>
      <c r="G36" s="24">
        <v>22781.439999999999</v>
      </c>
      <c r="H36" s="24">
        <v>0.7</v>
      </c>
      <c r="I36" s="31"/>
      <c r="J36" s="31"/>
      <c r="K36" s="35"/>
    </row>
    <row r="37" spans="2:11" x14ac:dyDescent="0.25">
      <c r="B37" s="8" t="s">
        <v>2016</v>
      </c>
      <c r="C37" s="57" t="s">
        <v>2017</v>
      </c>
      <c r="D37" s="54" t="s">
        <v>2018</v>
      </c>
      <c r="E37" s="6" t="s">
        <v>155</v>
      </c>
      <c r="F37" s="19">
        <v>2197125</v>
      </c>
      <c r="G37" s="24">
        <v>21735.06</v>
      </c>
      <c r="H37" s="24">
        <v>0.67</v>
      </c>
      <c r="I37" s="31"/>
      <c r="J37" s="31"/>
      <c r="K37" s="35"/>
    </row>
    <row r="38" spans="2:11" x14ac:dyDescent="0.25">
      <c r="B38" s="8" t="s">
        <v>51</v>
      </c>
      <c r="C38" s="57" t="s">
        <v>52</v>
      </c>
      <c r="D38" s="54" t="s">
        <v>53</v>
      </c>
      <c r="E38" s="6" t="s">
        <v>43</v>
      </c>
      <c r="F38" s="19">
        <v>1686875</v>
      </c>
      <c r="G38" s="24">
        <v>21343.19</v>
      </c>
      <c r="H38" s="24">
        <v>0.65</v>
      </c>
      <c r="I38" s="31"/>
      <c r="J38" s="31"/>
      <c r="K38" s="35"/>
    </row>
    <row r="39" spans="2:11" x14ac:dyDescent="0.25">
      <c r="B39" s="8" t="s">
        <v>48</v>
      </c>
      <c r="C39" s="57" t="s">
        <v>49</v>
      </c>
      <c r="D39" s="54" t="s">
        <v>50</v>
      </c>
      <c r="E39" s="6" t="s">
        <v>43</v>
      </c>
      <c r="F39" s="19">
        <v>1750700</v>
      </c>
      <c r="G39" s="24">
        <v>21001.4</v>
      </c>
      <c r="H39" s="24">
        <v>0.64</v>
      </c>
      <c r="I39" s="31"/>
      <c r="J39" s="31"/>
      <c r="K39" s="35"/>
    </row>
    <row r="40" spans="2:11" x14ac:dyDescent="0.25">
      <c r="B40" s="8" t="s">
        <v>512</v>
      </c>
      <c r="C40" s="57" t="s">
        <v>513</v>
      </c>
      <c r="D40" s="54" t="s">
        <v>514</v>
      </c>
      <c r="E40" s="6" t="s">
        <v>173</v>
      </c>
      <c r="F40" s="19">
        <v>819600</v>
      </c>
      <c r="G40" s="24">
        <v>20913.32</v>
      </c>
      <c r="H40" s="24">
        <v>0.64</v>
      </c>
      <c r="I40" s="31"/>
      <c r="J40" s="31"/>
      <c r="K40" s="35"/>
    </row>
    <row r="41" spans="2:11" x14ac:dyDescent="0.25">
      <c r="B41" s="8" t="s">
        <v>2019</v>
      </c>
      <c r="C41" s="57" t="s">
        <v>2020</v>
      </c>
      <c r="D41" s="54" t="s">
        <v>2021</v>
      </c>
      <c r="E41" s="6" t="s">
        <v>104</v>
      </c>
      <c r="F41" s="19">
        <v>296500</v>
      </c>
      <c r="G41" s="24">
        <v>19982.62</v>
      </c>
      <c r="H41" s="24">
        <v>0.61</v>
      </c>
      <c r="I41" s="31"/>
      <c r="J41" s="31"/>
      <c r="K41" s="35"/>
    </row>
    <row r="42" spans="2:11" x14ac:dyDescent="0.25">
      <c r="B42" s="8" t="s">
        <v>2022</v>
      </c>
      <c r="C42" s="57" t="s">
        <v>2023</v>
      </c>
      <c r="D42" s="54" t="s">
        <v>2024</v>
      </c>
      <c r="E42" s="6" t="s">
        <v>148</v>
      </c>
      <c r="F42" s="19">
        <v>364400</v>
      </c>
      <c r="G42" s="24">
        <v>19968.57</v>
      </c>
      <c r="H42" s="24">
        <v>0.61</v>
      </c>
      <c r="I42" s="31"/>
      <c r="J42" s="31"/>
      <c r="K42" s="35"/>
    </row>
    <row r="43" spans="2:11" x14ac:dyDescent="0.25">
      <c r="B43" s="8" t="s">
        <v>339</v>
      </c>
      <c r="C43" s="57" t="s">
        <v>340</v>
      </c>
      <c r="D43" s="54" t="s">
        <v>341</v>
      </c>
      <c r="E43" s="6" t="s">
        <v>47</v>
      </c>
      <c r="F43" s="19">
        <v>1321950</v>
      </c>
      <c r="G43" s="24">
        <v>19295.18</v>
      </c>
      <c r="H43" s="24">
        <v>0.59</v>
      </c>
      <c r="I43" s="31"/>
      <c r="J43" s="31"/>
      <c r="K43" s="35"/>
    </row>
    <row r="44" spans="2:11" x14ac:dyDescent="0.25">
      <c r="B44" s="8" t="s">
        <v>756</v>
      </c>
      <c r="C44" s="57" t="s">
        <v>757</v>
      </c>
      <c r="D44" s="54" t="s">
        <v>758</v>
      </c>
      <c r="E44" s="6" t="s">
        <v>313</v>
      </c>
      <c r="F44" s="19">
        <v>1418200</v>
      </c>
      <c r="G44" s="24">
        <v>18103.32</v>
      </c>
      <c r="H44" s="24">
        <v>0.56000000000000005</v>
      </c>
      <c r="I44" s="31"/>
      <c r="J44" s="31"/>
      <c r="K44" s="35"/>
    </row>
    <row r="45" spans="2:11" x14ac:dyDescent="0.25">
      <c r="B45" s="8" t="s">
        <v>83</v>
      </c>
      <c r="C45" s="57" t="s">
        <v>84</v>
      </c>
      <c r="D45" s="54" t="s">
        <v>85</v>
      </c>
      <c r="E45" s="6" t="s">
        <v>86</v>
      </c>
      <c r="F45" s="19">
        <v>2975500</v>
      </c>
      <c r="G45" s="24">
        <v>17705.71</v>
      </c>
      <c r="H45" s="24">
        <v>0.54</v>
      </c>
      <c r="I45" s="31"/>
      <c r="J45" s="31"/>
      <c r="K45" s="35"/>
    </row>
    <row r="46" spans="2:11" x14ac:dyDescent="0.25">
      <c r="B46" s="8" t="s">
        <v>156</v>
      </c>
      <c r="C46" s="57" t="s">
        <v>157</v>
      </c>
      <c r="D46" s="54" t="s">
        <v>158</v>
      </c>
      <c r="E46" s="6" t="s">
        <v>159</v>
      </c>
      <c r="F46" s="19">
        <v>7180000</v>
      </c>
      <c r="G46" s="24">
        <v>17367.7</v>
      </c>
      <c r="H46" s="24">
        <v>0.53</v>
      </c>
      <c r="I46" s="31"/>
      <c r="J46" s="31"/>
      <c r="K46" s="35"/>
    </row>
    <row r="47" spans="2:11" x14ac:dyDescent="0.25">
      <c r="B47" s="8" t="s">
        <v>404</v>
      </c>
      <c r="C47" s="57" t="s">
        <v>405</v>
      </c>
      <c r="D47" s="54" t="s">
        <v>406</v>
      </c>
      <c r="E47" s="6" t="s">
        <v>393</v>
      </c>
      <c r="F47" s="19">
        <v>5247000</v>
      </c>
      <c r="G47" s="24">
        <v>17328.22</v>
      </c>
      <c r="H47" s="24">
        <v>0.53</v>
      </c>
      <c r="I47" s="31"/>
      <c r="J47" s="31"/>
      <c r="K47" s="35"/>
    </row>
    <row r="48" spans="2:11" x14ac:dyDescent="0.25">
      <c r="B48" s="8" t="s">
        <v>401</v>
      </c>
      <c r="C48" s="57" t="s">
        <v>402</v>
      </c>
      <c r="D48" s="54" t="s">
        <v>403</v>
      </c>
      <c r="E48" s="6" t="s">
        <v>112</v>
      </c>
      <c r="F48" s="19">
        <v>1156350</v>
      </c>
      <c r="G48" s="24">
        <v>17123.23</v>
      </c>
      <c r="H48" s="24">
        <v>0.53</v>
      </c>
      <c r="I48" s="31"/>
      <c r="J48" s="31"/>
      <c r="K48" s="35"/>
    </row>
    <row r="49" spans="2:11" x14ac:dyDescent="0.25">
      <c r="B49" s="8" t="s">
        <v>226</v>
      </c>
      <c r="C49" s="57" t="s">
        <v>227</v>
      </c>
      <c r="D49" s="54" t="s">
        <v>228</v>
      </c>
      <c r="E49" s="6" t="s">
        <v>195</v>
      </c>
      <c r="F49" s="19">
        <v>1632500</v>
      </c>
      <c r="G49" s="24">
        <v>17049.830000000002</v>
      </c>
      <c r="H49" s="24">
        <v>0.52</v>
      </c>
      <c r="I49" s="31"/>
      <c r="J49" s="31"/>
      <c r="K49" s="35"/>
    </row>
    <row r="50" spans="2:11" x14ac:dyDescent="0.25">
      <c r="B50" s="8" t="s">
        <v>753</v>
      </c>
      <c r="C50" s="57" t="s">
        <v>754</v>
      </c>
      <c r="D50" s="54" t="s">
        <v>755</v>
      </c>
      <c r="E50" s="6" t="s">
        <v>74</v>
      </c>
      <c r="F50" s="19">
        <v>177750</v>
      </c>
      <c r="G50" s="24">
        <v>16889.18</v>
      </c>
      <c r="H50" s="24">
        <v>0.52</v>
      </c>
      <c r="I50" s="31"/>
      <c r="J50" s="31"/>
      <c r="K50" s="35"/>
    </row>
    <row r="51" spans="2:11" x14ac:dyDescent="0.25">
      <c r="B51" s="8" t="s">
        <v>79</v>
      </c>
      <c r="C51" s="57" t="s">
        <v>80</v>
      </c>
      <c r="D51" s="54" t="s">
        <v>81</v>
      </c>
      <c r="E51" s="6" t="s">
        <v>82</v>
      </c>
      <c r="F51" s="19">
        <v>664500</v>
      </c>
      <c r="G51" s="24">
        <v>16433.419999999998</v>
      </c>
      <c r="H51" s="24">
        <v>0.5</v>
      </c>
      <c r="I51" s="31"/>
      <c r="J51" s="31"/>
      <c r="K51" s="35"/>
    </row>
    <row r="52" spans="2:11" x14ac:dyDescent="0.25">
      <c r="B52" s="8" t="s">
        <v>460</v>
      </c>
      <c r="C52" s="57" t="s">
        <v>461</v>
      </c>
      <c r="D52" s="54" t="s">
        <v>462</v>
      </c>
      <c r="E52" s="6" t="s">
        <v>163</v>
      </c>
      <c r="F52" s="19">
        <v>417800</v>
      </c>
      <c r="G52" s="24">
        <v>16394.05</v>
      </c>
      <c r="H52" s="24">
        <v>0.5</v>
      </c>
      <c r="I52" s="31"/>
      <c r="J52" s="31"/>
      <c r="K52" s="35"/>
    </row>
    <row r="53" spans="2:11" x14ac:dyDescent="0.25">
      <c r="B53" s="8" t="s">
        <v>1946</v>
      </c>
      <c r="C53" s="57" t="s">
        <v>1947</v>
      </c>
      <c r="D53" s="54" t="s">
        <v>1948</v>
      </c>
      <c r="E53" s="6" t="s">
        <v>489</v>
      </c>
      <c r="F53" s="19">
        <v>2533200</v>
      </c>
      <c r="G53" s="24">
        <v>15528.52</v>
      </c>
      <c r="H53" s="24">
        <v>0.48</v>
      </c>
      <c r="I53" s="31"/>
      <c r="J53" s="31"/>
      <c r="K53" s="35"/>
    </row>
    <row r="54" spans="2:11" x14ac:dyDescent="0.25">
      <c r="B54" s="8" t="s">
        <v>1012</v>
      </c>
      <c r="C54" s="57" t="s">
        <v>1013</v>
      </c>
      <c r="D54" s="54" t="s">
        <v>1014</v>
      </c>
      <c r="E54" s="6" t="s">
        <v>489</v>
      </c>
      <c r="F54" s="19">
        <v>1408500</v>
      </c>
      <c r="G54" s="24">
        <v>15457.58</v>
      </c>
      <c r="H54" s="24">
        <v>0.47</v>
      </c>
      <c r="I54" s="31"/>
      <c r="J54" s="31"/>
      <c r="K54" s="35"/>
    </row>
    <row r="55" spans="2:11" x14ac:dyDescent="0.25">
      <c r="B55" s="8" t="s">
        <v>416</v>
      </c>
      <c r="C55" s="57" t="s">
        <v>417</v>
      </c>
      <c r="D55" s="54" t="s">
        <v>418</v>
      </c>
      <c r="E55" s="6" t="s">
        <v>116</v>
      </c>
      <c r="F55" s="19">
        <v>5081400</v>
      </c>
      <c r="G55" s="24">
        <v>15444.92</v>
      </c>
      <c r="H55" s="24">
        <v>0.47</v>
      </c>
      <c r="I55" s="31"/>
      <c r="J55" s="31"/>
      <c r="K55" s="35"/>
    </row>
    <row r="56" spans="2:11" x14ac:dyDescent="0.25">
      <c r="B56" s="8" t="s">
        <v>394</v>
      </c>
      <c r="C56" s="57" t="s">
        <v>395</v>
      </c>
      <c r="D56" s="54" t="s">
        <v>396</v>
      </c>
      <c r="E56" s="6" t="s">
        <v>397</v>
      </c>
      <c r="F56" s="19">
        <v>5576725</v>
      </c>
      <c r="G56" s="24">
        <v>15291.38</v>
      </c>
      <c r="H56" s="24">
        <v>0.47</v>
      </c>
      <c r="I56" s="31"/>
      <c r="J56" s="31"/>
      <c r="K56" s="35"/>
    </row>
    <row r="57" spans="2:11" x14ac:dyDescent="0.25">
      <c r="B57" s="8" t="s">
        <v>2025</v>
      </c>
      <c r="C57" s="57" t="s">
        <v>2026</v>
      </c>
      <c r="D57" s="54" t="s">
        <v>2027</v>
      </c>
      <c r="E57" s="6" t="s">
        <v>78</v>
      </c>
      <c r="F57" s="19">
        <v>12460000</v>
      </c>
      <c r="G57" s="24">
        <v>15221.14</v>
      </c>
      <c r="H57" s="24">
        <v>0.47</v>
      </c>
      <c r="I57" s="31"/>
      <c r="J57" s="31"/>
      <c r="K57" s="35"/>
    </row>
    <row r="58" spans="2:11" x14ac:dyDescent="0.25">
      <c r="B58" s="8" t="s">
        <v>2028</v>
      </c>
      <c r="C58" s="57" t="s">
        <v>2029</v>
      </c>
      <c r="D58" s="54" t="s">
        <v>2030</v>
      </c>
      <c r="E58" s="6" t="s">
        <v>558</v>
      </c>
      <c r="F58" s="19">
        <v>15367500</v>
      </c>
      <c r="G58" s="24">
        <v>14840.39</v>
      </c>
      <c r="H58" s="24">
        <v>0.46</v>
      </c>
      <c r="I58" s="31"/>
      <c r="J58" s="31"/>
      <c r="K58" s="35"/>
    </row>
    <row r="59" spans="2:11" x14ac:dyDescent="0.25">
      <c r="B59" s="8" t="s">
        <v>291</v>
      </c>
      <c r="C59" s="57" t="s">
        <v>292</v>
      </c>
      <c r="D59" s="54" t="s">
        <v>293</v>
      </c>
      <c r="E59" s="6" t="s">
        <v>195</v>
      </c>
      <c r="F59" s="19">
        <v>8514000</v>
      </c>
      <c r="G59" s="24">
        <v>14815.21</v>
      </c>
      <c r="H59" s="24">
        <v>0.45</v>
      </c>
      <c r="I59" s="31"/>
      <c r="J59" s="31"/>
      <c r="K59" s="35"/>
    </row>
    <row r="60" spans="2:11" x14ac:dyDescent="0.25">
      <c r="B60" s="8" t="s">
        <v>44</v>
      </c>
      <c r="C60" s="57" t="s">
        <v>45</v>
      </c>
      <c r="D60" s="54" t="s">
        <v>46</v>
      </c>
      <c r="E60" s="6" t="s">
        <v>47</v>
      </c>
      <c r="F60" s="19">
        <v>938000</v>
      </c>
      <c r="G60" s="24">
        <v>14696.12</v>
      </c>
      <c r="H60" s="24">
        <v>0.45</v>
      </c>
      <c r="I60" s="31"/>
      <c r="J60" s="31"/>
      <c r="K60" s="35"/>
    </row>
    <row r="61" spans="2:11" x14ac:dyDescent="0.25">
      <c r="B61" s="8" t="s">
        <v>529</v>
      </c>
      <c r="C61" s="57" t="s">
        <v>530</v>
      </c>
      <c r="D61" s="54" t="s">
        <v>531</v>
      </c>
      <c r="E61" s="6" t="s">
        <v>78</v>
      </c>
      <c r="F61" s="19">
        <v>204875</v>
      </c>
      <c r="G61" s="24">
        <v>14577.98</v>
      </c>
      <c r="H61" s="24">
        <v>0.45</v>
      </c>
      <c r="I61" s="31"/>
      <c r="J61" s="31"/>
      <c r="K61" s="35"/>
    </row>
    <row r="62" spans="2:11" x14ac:dyDescent="0.25">
      <c r="B62" s="8" t="s">
        <v>891</v>
      </c>
      <c r="C62" s="57" t="s">
        <v>892</v>
      </c>
      <c r="D62" s="54" t="s">
        <v>893</v>
      </c>
      <c r="E62" s="6" t="s">
        <v>222</v>
      </c>
      <c r="F62" s="19">
        <v>2396250</v>
      </c>
      <c r="G62" s="24">
        <v>14394.27</v>
      </c>
      <c r="H62" s="24">
        <v>0.44</v>
      </c>
      <c r="I62" s="31"/>
      <c r="J62" s="31"/>
      <c r="K62" s="35"/>
    </row>
    <row r="63" spans="2:11" x14ac:dyDescent="0.25">
      <c r="B63" s="8" t="s">
        <v>2031</v>
      </c>
      <c r="C63" s="57" t="s">
        <v>2032</v>
      </c>
      <c r="D63" s="54" t="s">
        <v>2033</v>
      </c>
      <c r="E63" s="6" t="s">
        <v>112</v>
      </c>
      <c r="F63" s="19">
        <v>1150575</v>
      </c>
      <c r="G63" s="24">
        <v>14157.83</v>
      </c>
      <c r="H63" s="24">
        <v>0.43</v>
      </c>
      <c r="I63" s="31"/>
      <c r="J63" s="31"/>
      <c r="K63" s="35"/>
    </row>
    <row r="64" spans="2:11" x14ac:dyDescent="0.25">
      <c r="B64" s="8" t="s">
        <v>207</v>
      </c>
      <c r="C64" s="57" t="s">
        <v>208</v>
      </c>
      <c r="D64" s="54" t="s">
        <v>209</v>
      </c>
      <c r="E64" s="6" t="s">
        <v>134</v>
      </c>
      <c r="F64" s="19">
        <v>958200</v>
      </c>
      <c r="G64" s="24">
        <v>14106.62</v>
      </c>
      <c r="H64" s="24">
        <v>0.43</v>
      </c>
      <c r="I64" s="31"/>
      <c r="J64" s="31"/>
      <c r="K64" s="35"/>
    </row>
    <row r="65" spans="2:11" x14ac:dyDescent="0.25">
      <c r="B65" s="8" t="s">
        <v>2034</v>
      </c>
      <c r="C65" s="57" t="s">
        <v>2035</v>
      </c>
      <c r="D65" s="54" t="s">
        <v>2036</v>
      </c>
      <c r="E65" s="6" t="s">
        <v>443</v>
      </c>
      <c r="F65" s="19">
        <v>2438800</v>
      </c>
      <c r="G65" s="24">
        <v>13921.89</v>
      </c>
      <c r="H65" s="24">
        <v>0.43</v>
      </c>
      <c r="I65" s="31"/>
      <c r="J65" s="31"/>
      <c r="K65" s="35"/>
    </row>
    <row r="66" spans="2:11" x14ac:dyDescent="0.25">
      <c r="B66" s="8" t="s">
        <v>986</v>
      </c>
      <c r="C66" s="57" t="s">
        <v>987</v>
      </c>
      <c r="D66" s="54" t="s">
        <v>988</v>
      </c>
      <c r="E66" s="6" t="s">
        <v>558</v>
      </c>
      <c r="F66" s="19">
        <v>913600</v>
      </c>
      <c r="G66" s="24">
        <v>13503.92</v>
      </c>
      <c r="H66" s="24">
        <v>0.41</v>
      </c>
      <c r="I66" s="31"/>
      <c r="J66" s="31"/>
      <c r="K66" s="35"/>
    </row>
    <row r="67" spans="2:11" x14ac:dyDescent="0.25">
      <c r="B67" s="8" t="s">
        <v>2037</v>
      </c>
      <c r="C67" s="57" t="s">
        <v>2038</v>
      </c>
      <c r="D67" s="54" t="s">
        <v>2039</v>
      </c>
      <c r="E67" s="6" t="s">
        <v>134</v>
      </c>
      <c r="F67" s="19">
        <v>740500</v>
      </c>
      <c r="G67" s="24">
        <v>13494.87</v>
      </c>
      <c r="H67" s="24">
        <v>0.41</v>
      </c>
      <c r="I67" s="31"/>
      <c r="J67" s="31"/>
      <c r="K67" s="35"/>
    </row>
    <row r="68" spans="2:11" x14ac:dyDescent="0.25">
      <c r="B68" s="8" t="s">
        <v>1875</v>
      </c>
      <c r="C68" s="57" t="s">
        <v>1876</v>
      </c>
      <c r="D68" s="54" t="s">
        <v>1877</v>
      </c>
      <c r="E68" s="6" t="s">
        <v>116</v>
      </c>
      <c r="F68" s="19">
        <v>3962925</v>
      </c>
      <c r="G68" s="24">
        <v>13160.87</v>
      </c>
      <c r="H68" s="24">
        <v>0.4</v>
      </c>
      <c r="I68" s="31"/>
      <c r="J68" s="31"/>
      <c r="K68" s="35"/>
    </row>
    <row r="69" spans="2:11" x14ac:dyDescent="0.25">
      <c r="B69" s="8" t="s">
        <v>2040</v>
      </c>
      <c r="C69" s="57" t="s">
        <v>2041</v>
      </c>
      <c r="D69" s="54" t="s">
        <v>2042</v>
      </c>
      <c r="E69" s="6" t="s">
        <v>78</v>
      </c>
      <c r="F69" s="19">
        <v>5508000</v>
      </c>
      <c r="G69" s="24">
        <v>13148.15</v>
      </c>
      <c r="H69" s="24">
        <v>0.4</v>
      </c>
      <c r="I69" s="31"/>
      <c r="J69" s="31"/>
      <c r="K69" s="35"/>
    </row>
    <row r="70" spans="2:11" x14ac:dyDescent="0.25">
      <c r="B70" s="8" t="s">
        <v>888</v>
      </c>
      <c r="C70" s="57" t="s">
        <v>889</v>
      </c>
      <c r="D70" s="54" t="s">
        <v>890</v>
      </c>
      <c r="E70" s="6" t="s">
        <v>112</v>
      </c>
      <c r="F70" s="19">
        <v>3700000</v>
      </c>
      <c r="G70" s="24">
        <v>12990.7</v>
      </c>
      <c r="H70" s="24">
        <v>0.4</v>
      </c>
      <c r="I70" s="31"/>
      <c r="J70" s="31"/>
      <c r="K70" s="35"/>
    </row>
    <row r="71" spans="2:11" x14ac:dyDescent="0.25">
      <c r="B71" s="8" t="s">
        <v>871</v>
      </c>
      <c r="C71" s="57" t="s">
        <v>872</v>
      </c>
      <c r="D71" s="54" t="s">
        <v>873</v>
      </c>
      <c r="E71" s="6" t="s">
        <v>112</v>
      </c>
      <c r="F71" s="19">
        <v>1205100</v>
      </c>
      <c r="G71" s="24">
        <v>12942.17</v>
      </c>
      <c r="H71" s="24">
        <v>0.4</v>
      </c>
      <c r="I71" s="31"/>
      <c r="J71" s="31"/>
      <c r="K71" s="35"/>
    </row>
    <row r="72" spans="2:11" x14ac:dyDescent="0.25">
      <c r="B72" s="8" t="s">
        <v>996</v>
      </c>
      <c r="C72" s="57" t="s">
        <v>997</v>
      </c>
      <c r="D72" s="54" t="s">
        <v>998</v>
      </c>
      <c r="E72" s="6" t="s">
        <v>195</v>
      </c>
      <c r="F72" s="19">
        <v>1366875</v>
      </c>
      <c r="G72" s="24">
        <v>12732.44</v>
      </c>
      <c r="H72" s="24">
        <v>0.39</v>
      </c>
      <c r="I72" s="31"/>
      <c r="J72" s="31"/>
      <c r="K72" s="35"/>
    </row>
    <row r="73" spans="2:11" x14ac:dyDescent="0.25">
      <c r="B73" s="8" t="s">
        <v>1820</v>
      </c>
      <c r="C73" s="57" t="s">
        <v>697</v>
      </c>
      <c r="D73" s="54" t="s">
        <v>1821</v>
      </c>
      <c r="E73" s="6" t="s">
        <v>456</v>
      </c>
      <c r="F73" s="19">
        <v>393300</v>
      </c>
      <c r="G73" s="24">
        <v>12616.67</v>
      </c>
      <c r="H73" s="24">
        <v>0.39</v>
      </c>
      <c r="I73" s="31"/>
      <c r="J73" s="31"/>
      <c r="K73" s="35"/>
    </row>
    <row r="74" spans="2:11" x14ac:dyDescent="0.25">
      <c r="B74" s="8" t="s">
        <v>937</v>
      </c>
      <c r="C74" s="57" t="s">
        <v>938</v>
      </c>
      <c r="D74" s="54" t="s">
        <v>939</v>
      </c>
      <c r="E74" s="6" t="s">
        <v>195</v>
      </c>
      <c r="F74" s="19">
        <v>8380000</v>
      </c>
      <c r="G74" s="24">
        <v>12456.87</v>
      </c>
      <c r="H74" s="24">
        <v>0.38</v>
      </c>
      <c r="I74" s="31"/>
      <c r="J74" s="31"/>
      <c r="K74" s="35"/>
    </row>
    <row r="75" spans="2:11" x14ac:dyDescent="0.25">
      <c r="B75" s="8" t="s">
        <v>847</v>
      </c>
      <c r="C75" s="57" t="s">
        <v>848</v>
      </c>
      <c r="D75" s="54" t="s">
        <v>849</v>
      </c>
      <c r="E75" s="6" t="s">
        <v>112</v>
      </c>
      <c r="F75" s="19">
        <v>1031250</v>
      </c>
      <c r="G75" s="24">
        <v>12453.38</v>
      </c>
      <c r="H75" s="24">
        <v>0.38</v>
      </c>
      <c r="I75" s="31"/>
      <c r="J75" s="31"/>
      <c r="K75" s="35"/>
    </row>
    <row r="76" spans="2:11" x14ac:dyDescent="0.25">
      <c r="B76" s="8" t="s">
        <v>2043</v>
      </c>
      <c r="C76" s="57" t="s">
        <v>1087</v>
      </c>
      <c r="D76" s="54" t="s">
        <v>2044</v>
      </c>
      <c r="E76" s="6" t="s">
        <v>78</v>
      </c>
      <c r="F76" s="19">
        <v>1528000</v>
      </c>
      <c r="G76" s="24">
        <v>12175.1</v>
      </c>
      <c r="H76" s="24">
        <v>0.37</v>
      </c>
      <c r="I76" s="31"/>
      <c r="J76" s="31"/>
      <c r="K76" s="35"/>
    </row>
    <row r="77" spans="2:11" x14ac:dyDescent="0.25">
      <c r="B77" s="8" t="s">
        <v>897</v>
      </c>
      <c r="C77" s="57" t="s">
        <v>898</v>
      </c>
      <c r="D77" s="54" t="s">
        <v>899</v>
      </c>
      <c r="E77" s="6" t="s">
        <v>43</v>
      </c>
      <c r="F77" s="19">
        <v>6585000</v>
      </c>
      <c r="G77" s="24">
        <v>11671.91</v>
      </c>
      <c r="H77" s="24">
        <v>0.36</v>
      </c>
      <c r="I77" s="31"/>
      <c r="J77" s="31"/>
      <c r="K77" s="35"/>
    </row>
    <row r="78" spans="2:11" x14ac:dyDescent="0.25">
      <c r="B78" s="8" t="s">
        <v>2045</v>
      </c>
      <c r="C78" s="57" t="s">
        <v>2046</v>
      </c>
      <c r="D78" s="54" t="s">
        <v>2047</v>
      </c>
      <c r="E78" s="6" t="s">
        <v>47</v>
      </c>
      <c r="F78" s="19">
        <v>472450</v>
      </c>
      <c r="G78" s="24">
        <v>11605.97</v>
      </c>
      <c r="H78" s="24">
        <v>0.36</v>
      </c>
      <c r="I78" s="31"/>
      <c r="J78" s="31"/>
      <c r="K78" s="35"/>
    </row>
    <row r="79" spans="2:11" x14ac:dyDescent="0.25">
      <c r="B79" s="8" t="s">
        <v>120</v>
      </c>
      <c r="C79" s="57" t="s">
        <v>121</v>
      </c>
      <c r="D79" s="54" t="s">
        <v>122</v>
      </c>
      <c r="E79" s="6" t="s">
        <v>123</v>
      </c>
      <c r="F79" s="19">
        <v>3438000</v>
      </c>
      <c r="G79" s="24">
        <v>11378.06</v>
      </c>
      <c r="H79" s="24">
        <v>0.35</v>
      </c>
      <c r="I79" s="31"/>
      <c r="J79" s="31"/>
      <c r="K79" s="35"/>
    </row>
    <row r="80" spans="2:11" x14ac:dyDescent="0.25">
      <c r="B80" s="8" t="s">
        <v>2048</v>
      </c>
      <c r="C80" s="57" t="s">
        <v>2049</v>
      </c>
      <c r="D80" s="54" t="s">
        <v>2050</v>
      </c>
      <c r="E80" s="6" t="s">
        <v>47</v>
      </c>
      <c r="F80" s="19">
        <v>114200</v>
      </c>
      <c r="G80" s="24">
        <v>11285.53</v>
      </c>
      <c r="H80" s="24">
        <v>0.35</v>
      </c>
      <c r="I80" s="31"/>
      <c r="J80" s="31"/>
      <c r="K80" s="35"/>
    </row>
    <row r="81" spans="2:11" x14ac:dyDescent="0.25">
      <c r="B81" s="8" t="s">
        <v>983</v>
      </c>
      <c r="C81" s="57" t="s">
        <v>984</v>
      </c>
      <c r="D81" s="54" t="s">
        <v>985</v>
      </c>
      <c r="E81" s="6" t="s">
        <v>123</v>
      </c>
      <c r="F81" s="19">
        <v>2980500</v>
      </c>
      <c r="G81" s="24">
        <v>11276.72</v>
      </c>
      <c r="H81" s="24">
        <v>0.35</v>
      </c>
      <c r="I81" s="31"/>
      <c r="J81" s="31"/>
      <c r="K81" s="35"/>
    </row>
    <row r="82" spans="2:11" x14ac:dyDescent="0.25">
      <c r="B82" s="8" t="s">
        <v>948</v>
      </c>
      <c r="C82" s="57" t="s">
        <v>949</v>
      </c>
      <c r="D82" s="54" t="s">
        <v>950</v>
      </c>
      <c r="E82" s="6" t="s">
        <v>86</v>
      </c>
      <c r="F82" s="19">
        <v>1132800</v>
      </c>
      <c r="G82" s="24">
        <v>11007.42</v>
      </c>
      <c r="H82" s="24">
        <v>0.34</v>
      </c>
      <c r="I82" s="31"/>
      <c r="J82" s="31"/>
      <c r="K82" s="35"/>
    </row>
    <row r="83" spans="2:11" x14ac:dyDescent="0.25">
      <c r="B83" s="8" t="s">
        <v>2051</v>
      </c>
      <c r="C83" s="57" t="s">
        <v>578</v>
      </c>
      <c r="D83" s="54" t="s">
        <v>2052</v>
      </c>
      <c r="E83" s="6" t="s">
        <v>253</v>
      </c>
      <c r="F83" s="19">
        <v>590000</v>
      </c>
      <c r="G83" s="24">
        <v>10941.26</v>
      </c>
      <c r="H83" s="24">
        <v>0.34</v>
      </c>
      <c r="I83" s="31"/>
      <c r="J83" s="31"/>
      <c r="K83" s="35"/>
    </row>
    <row r="84" spans="2:11" x14ac:dyDescent="0.25">
      <c r="B84" s="8" t="s">
        <v>390</v>
      </c>
      <c r="C84" s="57" t="s">
        <v>391</v>
      </c>
      <c r="D84" s="54" t="s">
        <v>392</v>
      </c>
      <c r="E84" s="6" t="s">
        <v>393</v>
      </c>
      <c r="F84" s="19">
        <v>4886100</v>
      </c>
      <c r="G84" s="24">
        <v>10727.43</v>
      </c>
      <c r="H84" s="24">
        <v>0.33</v>
      </c>
      <c r="I84" s="31"/>
      <c r="J84" s="31"/>
      <c r="K84" s="35"/>
    </row>
    <row r="85" spans="2:11" x14ac:dyDescent="0.25">
      <c r="B85" s="8" t="s">
        <v>2053</v>
      </c>
      <c r="C85" s="57" t="s">
        <v>2054</v>
      </c>
      <c r="D85" s="54" t="s">
        <v>2055</v>
      </c>
      <c r="E85" s="6" t="s">
        <v>138</v>
      </c>
      <c r="F85" s="19">
        <v>1897200</v>
      </c>
      <c r="G85" s="24">
        <v>10709.69</v>
      </c>
      <c r="H85" s="24">
        <v>0.33</v>
      </c>
      <c r="I85" s="31"/>
      <c r="J85" s="31"/>
      <c r="K85" s="35"/>
    </row>
    <row r="86" spans="2:11" x14ac:dyDescent="0.25">
      <c r="B86" s="8" t="s">
        <v>1822</v>
      </c>
      <c r="C86" s="57" t="s">
        <v>1823</v>
      </c>
      <c r="D86" s="54" t="s">
        <v>1824</v>
      </c>
      <c r="E86" s="6" t="s">
        <v>456</v>
      </c>
      <c r="F86" s="19">
        <v>605500</v>
      </c>
      <c r="G86" s="24">
        <v>10691.62</v>
      </c>
      <c r="H86" s="24">
        <v>0.33</v>
      </c>
      <c r="I86" s="31"/>
      <c r="J86" s="31"/>
      <c r="K86" s="35"/>
    </row>
    <row r="87" spans="2:11" x14ac:dyDescent="0.25">
      <c r="B87" s="8" t="s">
        <v>2056</v>
      </c>
      <c r="C87" s="57" t="s">
        <v>2057</v>
      </c>
      <c r="D87" s="54" t="s">
        <v>2058</v>
      </c>
      <c r="E87" s="6" t="s">
        <v>320</v>
      </c>
      <c r="F87" s="19">
        <v>1547000</v>
      </c>
      <c r="G87" s="24">
        <v>10616.29</v>
      </c>
      <c r="H87" s="24">
        <v>0.33</v>
      </c>
      <c r="I87" s="31"/>
      <c r="J87" s="31"/>
      <c r="K87" s="35"/>
    </row>
    <row r="88" spans="2:11" x14ac:dyDescent="0.25">
      <c r="B88" s="8" t="s">
        <v>387</v>
      </c>
      <c r="C88" s="57" t="s">
        <v>388</v>
      </c>
      <c r="D88" s="54" t="s">
        <v>389</v>
      </c>
      <c r="E88" s="6" t="s">
        <v>74</v>
      </c>
      <c r="F88" s="19">
        <v>365750</v>
      </c>
      <c r="G88" s="24">
        <v>10484.77</v>
      </c>
      <c r="H88" s="24">
        <v>0.32</v>
      </c>
      <c r="I88" s="31"/>
      <c r="J88" s="31"/>
      <c r="K88" s="35"/>
    </row>
    <row r="89" spans="2:11" x14ac:dyDescent="0.25">
      <c r="B89" s="8" t="s">
        <v>354</v>
      </c>
      <c r="C89" s="57" t="s">
        <v>355</v>
      </c>
      <c r="D89" s="54" t="s">
        <v>356</v>
      </c>
      <c r="E89" s="6" t="s">
        <v>134</v>
      </c>
      <c r="F89" s="19">
        <v>2072400</v>
      </c>
      <c r="G89" s="24">
        <v>10449.040000000001</v>
      </c>
      <c r="H89" s="24">
        <v>0.32</v>
      </c>
      <c r="I89" s="31"/>
      <c r="J89" s="31"/>
      <c r="K89" s="35"/>
    </row>
    <row r="90" spans="2:11" x14ac:dyDescent="0.25">
      <c r="B90" s="8" t="s">
        <v>999</v>
      </c>
      <c r="C90" s="57" t="s">
        <v>1000</v>
      </c>
      <c r="D90" s="54" t="s">
        <v>1001</v>
      </c>
      <c r="E90" s="6" t="s">
        <v>78</v>
      </c>
      <c r="F90" s="19">
        <v>649000</v>
      </c>
      <c r="G90" s="24">
        <v>10307.09</v>
      </c>
      <c r="H90" s="24">
        <v>0.32</v>
      </c>
      <c r="I90" s="31"/>
      <c r="J90" s="31"/>
      <c r="K90" s="35"/>
    </row>
    <row r="91" spans="2:11" x14ac:dyDescent="0.25">
      <c r="B91" s="8" t="s">
        <v>342</v>
      </c>
      <c r="C91" s="57" t="s">
        <v>343</v>
      </c>
      <c r="D91" s="54" t="s">
        <v>344</v>
      </c>
      <c r="E91" s="6" t="s">
        <v>47</v>
      </c>
      <c r="F91" s="19">
        <v>1941000</v>
      </c>
      <c r="G91" s="24">
        <v>9993.24</v>
      </c>
      <c r="H91" s="24">
        <v>0.31</v>
      </c>
      <c r="I91" s="31"/>
      <c r="J91" s="31"/>
      <c r="K91" s="35"/>
    </row>
    <row r="92" spans="2:11" x14ac:dyDescent="0.25">
      <c r="B92" s="8" t="s">
        <v>1015</v>
      </c>
      <c r="C92" s="57" t="s">
        <v>1016</v>
      </c>
      <c r="D92" s="54" t="s">
        <v>1017</v>
      </c>
      <c r="E92" s="6" t="s">
        <v>300</v>
      </c>
      <c r="F92" s="19">
        <v>159125</v>
      </c>
      <c r="G92" s="24">
        <v>9843</v>
      </c>
      <c r="H92" s="24">
        <v>0.3</v>
      </c>
      <c r="I92" s="31"/>
      <c r="J92" s="31"/>
      <c r="K92" s="35"/>
    </row>
    <row r="93" spans="2:11" x14ac:dyDescent="0.25">
      <c r="B93" s="8" t="s">
        <v>109</v>
      </c>
      <c r="C93" s="57" t="s">
        <v>110</v>
      </c>
      <c r="D93" s="54" t="s">
        <v>111</v>
      </c>
      <c r="E93" s="6" t="s">
        <v>112</v>
      </c>
      <c r="F93" s="19">
        <v>206800</v>
      </c>
      <c r="G93" s="24">
        <v>9505.4599999999991</v>
      </c>
      <c r="H93" s="24">
        <v>0.28999999999999998</v>
      </c>
      <c r="I93" s="31"/>
      <c r="J93" s="31"/>
      <c r="K93" s="35"/>
    </row>
    <row r="94" spans="2:11" x14ac:dyDescent="0.25">
      <c r="B94" s="8" t="s">
        <v>2059</v>
      </c>
      <c r="C94" s="57" t="s">
        <v>2060</v>
      </c>
      <c r="D94" s="54" t="s">
        <v>2061</v>
      </c>
      <c r="E94" s="6" t="s">
        <v>47</v>
      </c>
      <c r="F94" s="19">
        <v>1363000</v>
      </c>
      <c r="G94" s="24">
        <v>9408.7900000000009</v>
      </c>
      <c r="H94" s="24">
        <v>0.28999999999999998</v>
      </c>
      <c r="I94" s="31"/>
      <c r="J94" s="31"/>
      <c r="K94" s="35"/>
    </row>
    <row r="95" spans="2:11" x14ac:dyDescent="0.25">
      <c r="B95" s="8" t="s">
        <v>2062</v>
      </c>
      <c r="C95" s="57" t="s">
        <v>2063</v>
      </c>
      <c r="D95" s="54" t="s">
        <v>2064</v>
      </c>
      <c r="E95" s="6" t="s">
        <v>320</v>
      </c>
      <c r="F95" s="19">
        <v>291500</v>
      </c>
      <c r="G95" s="24">
        <v>9208.34</v>
      </c>
      <c r="H95" s="24">
        <v>0.28000000000000003</v>
      </c>
      <c r="I95" s="31"/>
      <c r="J95" s="31"/>
      <c r="K95" s="35"/>
    </row>
    <row r="96" spans="2:11" x14ac:dyDescent="0.25">
      <c r="B96" s="8" t="s">
        <v>307</v>
      </c>
      <c r="C96" s="57" t="s">
        <v>308</v>
      </c>
      <c r="D96" s="54" t="s">
        <v>309</v>
      </c>
      <c r="E96" s="6" t="s">
        <v>134</v>
      </c>
      <c r="F96" s="19">
        <v>2194200</v>
      </c>
      <c r="G96" s="24">
        <v>8893.09</v>
      </c>
      <c r="H96" s="24">
        <v>0.27</v>
      </c>
      <c r="I96" s="31"/>
      <c r="J96" s="31"/>
      <c r="K96" s="35"/>
    </row>
    <row r="97" spans="2:11" x14ac:dyDescent="0.25">
      <c r="B97" s="8" t="s">
        <v>918</v>
      </c>
      <c r="C97" s="57" t="s">
        <v>919</v>
      </c>
      <c r="D97" s="54" t="s">
        <v>920</v>
      </c>
      <c r="E97" s="6" t="s">
        <v>921</v>
      </c>
      <c r="F97" s="19">
        <v>3501000</v>
      </c>
      <c r="G97" s="24">
        <v>8614.2099999999991</v>
      </c>
      <c r="H97" s="24">
        <v>0.26</v>
      </c>
      <c r="I97" s="31"/>
      <c r="J97" s="31"/>
      <c r="K97" s="35"/>
    </row>
    <row r="98" spans="2:11" x14ac:dyDescent="0.25">
      <c r="B98" s="8" t="s">
        <v>2065</v>
      </c>
      <c r="C98" s="57" t="s">
        <v>1428</v>
      </c>
      <c r="D98" s="54" t="s">
        <v>2066</v>
      </c>
      <c r="E98" s="6" t="s">
        <v>43</v>
      </c>
      <c r="F98" s="19">
        <v>3167500</v>
      </c>
      <c r="G98" s="24">
        <v>8329.89</v>
      </c>
      <c r="H98" s="24">
        <v>0.26</v>
      </c>
      <c r="I98" s="31"/>
      <c r="J98" s="31"/>
      <c r="K98" s="35"/>
    </row>
    <row r="99" spans="2:11" x14ac:dyDescent="0.25">
      <c r="B99" s="8" t="s">
        <v>357</v>
      </c>
      <c r="C99" s="57" t="s">
        <v>358</v>
      </c>
      <c r="D99" s="54" t="s">
        <v>359</v>
      </c>
      <c r="E99" s="6" t="s">
        <v>112</v>
      </c>
      <c r="F99" s="19">
        <v>546000</v>
      </c>
      <c r="G99" s="24">
        <v>8303.84</v>
      </c>
      <c r="H99" s="24">
        <v>0.25</v>
      </c>
      <c r="I99" s="31"/>
      <c r="J99" s="31"/>
      <c r="K99" s="35"/>
    </row>
    <row r="100" spans="2:11" x14ac:dyDescent="0.25">
      <c r="B100" s="8" t="s">
        <v>2067</v>
      </c>
      <c r="C100" s="57" t="s">
        <v>2068</v>
      </c>
      <c r="D100" s="54" t="s">
        <v>2069</v>
      </c>
      <c r="E100" s="6" t="s">
        <v>134</v>
      </c>
      <c r="F100" s="19">
        <v>67800</v>
      </c>
      <c r="G100" s="24">
        <v>8116.54</v>
      </c>
      <c r="H100" s="24">
        <v>0.25</v>
      </c>
      <c r="I100" s="31"/>
      <c r="J100" s="31"/>
      <c r="K100" s="35"/>
    </row>
    <row r="101" spans="2:11" x14ac:dyDescent="0.25">
      <c r="B101" s="8" t="s">
        <v>1869</v>
      </c>
      <c r="C101" s="57" t="s">
        <v>1870</v>
      </c>
      <c r="D101" s="54" t="s">
        <v>1871</v>
      </c>
      <c r="E101" s="6" t="s">
        <v>64</v>
      </c>
      <c r="F101" s="19">
        <v>1180800</v>
      </c>
      <c r="G101" s="24">
        <v>7914.31</v>
      </c>
      <c r="H101" s="24">
        <v>0.24</v>
      </c>
      <c r="I101" s="31"/>
      <c r="J101" s="31"/>
      <c r="K101" s="35"/>
    </row>
    <row r="102" spans="2:11" x14ac:dyDescent="0.25">
      <c r="B102" s="8" t="s">
        <v>2070</v>
      </c>
      <c r="C102" s="57" t="s">
        <v>2071</v>
      </c>
      <c r="D102" s="54" t="s">
        <v>2072</v>
      </c>
      <c r="E102" s="6" t="s">
        <v>43</v>
      </c>
      <c r="F102" s="19">
        <v>3841600</v>
      </c>
      <c r="G102" s="24">
        <v>7828.41</v>
      </c>
      <c r="H102" s="24">
        <v>0.24</v>
      </c>
      <c r="I102" s="31"/>
      <c r="J102" s="31"/>
      <c r="K102" s="35"/>
    </row>
    <row r="103" spans="2:11" x14ac:dyDescent="0.25">
      <c r="B103" s="8" t="s">
        <v>2073</v>
      </c>
      <c r="C103" s="57" t="s">
        <v>2074</v>
      </c>
      <c r="D103" s="54" t="s">
        <v>2075</v>
      </c>
      <c r="E103" s="6" t="s">
        <v>78</v>
      </c>
      <c r="F103" s="19">
        <v>3681000</v>
      </c>
      <c r="G103" s="24">
        <v>7652.8</v>
      </c>
      <c r="H103" s="24">
        <v>0.23</v>
      </c>
      <c r="I103" s="31"/>
      <c r="J103" s="31"/>
      <c r="K103" s="35"/>
    </row>
    <row r="104" spans="2:11" x14ac:dyDescent="0.25">
      <c r="B104" s="8" t="s">
        <v>2076</v>
      </c>
      <c r="C104" s="57" t="s">
        <v>2077</v>
      </c>
      <c r="D104" s="54" t="s">
        <v>2078</v>
      </c>
      <c r="E104" s="6" t="s">
        <v>78</v>
      </c>
      <c r="F104" s="19">
        <v>776250</v>
      </c>
      <c r="G104" s="24">
        <v>7195.84</v>
      </c>
      <c r="H104" s="24">
        <v>0.22</v>
      </c>
      <c r="I104" s="31"/>
      <c r="J104" s="31"/>
      <c r="K104" s="35"/>
    </row>
    <row r="105" spans="2:11" x14ac:dyDescent="0.25">
      <c r="B105" s="8" t="s">
        <v>909</v>
      </c>
      <c r="C105" s="57" t="s">
        <v>910</v>
      </c>
      <c r="D105" s="54" t="s">
        <v>911</v>
      </c>
      <c r="E105" s="6" t="s">
        <v>74</v>
      </c>
      <c r="F105" s="19">
        <v>128550</v>
      </c>
      <c r="G105" s="24">
        <v>7172.58</v>
      </c>
      <c r="H105" s="24">
        <v>0.22</v>
      </c>
      <c r="I105" s="31"/>
      <c r="J105" s="31"/>
      <c r="K105" s="35"/>
    </row>
    <row r="106" spans="2:11" x14ac:dyDescent="0.25">
      <c r="B106" s="8" t="s">
        <v>366</v>
      </c>
      <c r="C106" s="57" t="s">
        <v>367</v>
      </c>
      <c r="D106" s="54" t="s">
        <v>368</v>
      </c>
      <c r="E106" s="6" t="s">
        <v>197</v>
      </c>
      <c r="F106" s="19">
        <v>686000</v>
      </c>
      <c r="G106" s="24">
        <v>7150.86</v>
      </c>
      <c r="H106" s="24">
        <v>0.22</v>
      </c>
      <c r="I106" s="31"/>
      <c r="J106" s="31"/>
      <c r="K106" s="35"/>
    </row>
    <row r="107" spans="2:11" x14ac:dyDescent="0.25">
      <c r="B107" s="8" t="s">
        <v>922</v>
      </c>
      <c r="C107" s="57" t="s">
        <v>923</v>
      </c>
      <c r="D107" s="54" t="s">
        <v>924</v>
      </c>
      <c r="E107" s="6" t="s">
        <v>163</v>
      </c>
      <c r="F107" s="19">
        <v>3843750</v>
      </c>
      <c r="G107" s="24">
        <v>6939.51</v>
      </c>
      <c r="H107" s="24">
        <v>0.21</v>
      </c>
      <c r="I107" s="31"/>
      <c r="J107" s="31"/>
      <c r="K107" s="35"/>
    </row>
    <row r="108" spans="2:11" x14ac:dyDescent="0.25">
      <c r="B108" s="8" t="s">
        <v>71</v>
      </c>
      <c r="C108" s="57" t="s">
        <v>72</v>
      </c>
      <c r="D108" s="54" t="s">
        <v>73</v>
      </c>
      <c r="E108" s="6" t="s">
        <v>74</v>
      </c>
      <c r="F108" s="19">
        <v>56750</v>
      </c>
      <c r="G108" s="24">
        <v>6829.21</v>
      </c>
      <c r="H108" s="24">
        <v>0.21</v>
      </c>
      <c r="I108" s="31"/>
      <c r="J108" s="31"/>
      <c r="K108" s="35"/>
    </row>
    <row r="109" spans="2:11" x14ac:dyDescent="0.25">
      <c r="B109" s="8" t="s">
        <v>2079</v>
      </c>
      <c r="C109" s="57" t="s">
        <v>2080</v>
      </c>
      <c r="D109" s="54" t="s">
        <v>2081</v>
      </c>
      <c r="E109" s="6" t="s">
        <v>64</v>
      </c>
      <c r="F109" s="19">
        <v>370700</v>
      </c>
      <c r="G109" s="24">
        <v>6722.46</v>
      </c>
      <c r="H109" s="24">
        <v>0.21</v>
      </c>
      <c r="I109" s="31"/>
      <c r="J109" s="31"/>
      <c r="K109" s="35"/>
    </row>
    <row r="110" spans="2:11" x14ac:dyDescent="0.25">
      <c r="B110" s="8" t="s">
        <v>1831</v>
      </c>
      <c r="C110" s="57" t="s">
        <v>1832</v>
      </c>
      <c r="D110" s="54" t="s">
        <v>1833</v>
      </c>
      <c r="E110" s="6" t="s">
        <v>443</v>
      </c>
      <c r="F110" s="19">
        <v>174000</v>
      </c>
      <c r="G110" s="24">
        <v>6609.83</v>
      </c>
      <c r="H110" s="24">
        <v>0.2</v>
      </c>
      <c r="I110" s="31"/>
      <c r="J110" s="31"/>
      <c r="K110" s="35"/>
    </row>
    <row r="111" spans="2:11" x14ac:dyDescent="0.25">
      <c r="B111" s="8" t="s">
        <v>160</v>
      </c>
      <c r="C111" s="57" t="s">
        <v>161</v>
      </c>
      <c r="D111" s="54" t="s">
        <v>162</v>
      </c>
      <c r="E111" s="6" t="s">
        <v>163</v>
      </c>
      <c r="F111" s="19">
        <v>163650</v>
      </c>
      <c r="G111" s="24">
        <v>6535.04</v>
      </c>
      <c r="H111" s="24">
        <v>0.2</v>
      </c>
      <c r="I111" s="31"/>
      <c r="J111" s="31"/>
      <c r="K111" s="35"/>
    </row>
    <row r="112" spans="2:11" x14ac:dyDescent="0.25">
      <c r="B112" s="8" t="s">
        <v>276</v>
      </c>
      <c r="C112" s="57" t="s">
        <v>277</v>
      </c>
      <c r="D112" s="54" t="s">
        <v>278</v>
      </c>
      <c r="E112" s="6" t="s">
        <v>47</v>
      </c>
      <c r="F112" s="19">
        <v>119400</v>
      </c>
      <c r="G112" s="24">
        <v>6429.75</v>
      </c>
      <c r="H112" s="24">
        <v>0.2</v>
      </c>
      <c r="I112" s="31"/>
      <c r="J112" s="31"/>
      <c r="K112" s="35"/>
    </row>
    <row r="113" spans="2:11" x14ac:dyDescent="0.25">
      <c r="B113" s="8" t="s">
        <v>1866</v>
      </c>
      <c r="C113" s="57" t="s">
        <v>1867</v>
      </c>
      <c r="D113" s="54" t="s">
        <v>1868</v>
      </c>
      <c r="E113" s="6" t="s">
        <v>90</v>
      </c>
      <c r="F113" s="19">
        <v>2011350</v>
      </c>
      <c r="G113" s="24">
        <v>6410.17</v>
      </c>
      <c r="H113" s="24">
        <v>0.2</v>
      </c>
      <c r="I113" s="31"/>
      <c r="J113" s="31"/>
      <c r="K113" s="35"/>
    </row>
    <row r="114" spans="2:11" x14ac:dyDescent="0.25">
      <c r="B114" s="8" t="s">
        <v>210</v>
      </c>
      <c r="C114" s="57" t="s">
        <v>211</v>
      </c>
      <c r="D114" s="54" t="s">
        <v>212</v>
      </c>
      <c r="E114" s="6" t="s">
        <v>64</v>
      </c>
      <c r="F114" s="19">
        <v>22675</v>
      </c>
      <c r="G114" s="24">
        <v>6319.61</v>
      </c>
      <c r="H114" s="24">
        <v>0.19</v>
      </c>
      <c r="I114" s="31"/>
      <c r="J114" s="31"/>
      <c r="K114" s="35"/>
    </row>
    <row r="115" spans="2:11" x14ac:dyDescent="0.25">
      <c r="B115" s="8" t="s">
        <v>2082</v>
      </c>
      <c r="C115" s="57" t="s">
        <v>2083</v>
      </c>
      <c r="D115" s="54" t="s">
        <v>2084</v>
      </c>
      <c r="E115" s="6" t="s">
        <v>78</v>
      </c>
      <c r="F115" s="19">
        <v>3431278</v>
      </c>
      <c r="G115" s="24">
        <v>6216.45</v>
      </c>
      <c r="H115" s="24">
        <v>0.19</v>
      </c>
      <c r="I115" s="31"/>
      <c r="J115" s="31"/>
      <c r="K115" s="35"/>
    </row>
    <row r="116" spans="2:11" x14ac:dyDescent="0.25">
      <c r="B116" s="8" t="s">
        <v>285</v>
      </c>
      <c r="C116" s="57" t="s">
        <v>286</v>
      </c>
      <c r="D116" s="54" t="s">
        <v>287</v>
      </c>
      <c r="E116" s="6" t="s">
        <v>47</v>
      </c>
      <c r="F116" s="19">
        <v>142800</v>
      </c>
      <c r="G116" s="24">
        <v>6056.79</v>
      </c>
      <c r="H116" s="24">
        <v>0.19</v>
      </c>
      <c r="I116" s="31"/>
      <c r="J116" s="31"/>
      <c r="K116" s="35"/>
    </row>
    <row r="117" spans="2:11" x14ac:dyDescent="0.25">
      <c r="B117" s="8" t="s">
        <v>241</v>
      </c>
      <c r="C117" s="57" t="s">
        <v>242</v>
      </c>
      <c r="D117" s="54" t="s">
        <v>243</v>
      </c>
      <c r="E117" s="6" t="s">
        <v>64</v>
      </c>
      <c r="F117" s="19">
        <v>230700</v>
      </c>
      <c r="G117" s="24">
        <v>6042.15</v>
      </c>
      <c r="H117" s="24">
        <v>0.19</v>
      </c>
      <c r="I117" s="31"/>
      <c r="J117" s="31"/>
      <c r="K117" s="35"/>
    </row>
    <row r="118" spans="2:11" x14ac:dyDescent="0.25">
      <c r="B118" s="8" t="s">
        <v>413</v>
      </c>
      <c r="C118" s="57" t="s">
        <v>414</v>
      </c>
      <c r="D118" s="54" t="s">
        <v>415</v>
      </c>
      <c r="E118" s="6" t="s">
        <v>112</v>
      </c>
      <c r="F118" s="19">
        <v>365925</v>
      </c>
      <c r="G118" s="24">
        <v>5932.92</v>
      </c>
      <c r="H118" s="24">
        <v>0.18</v>
      </c>
      <c r="I118" s="31"/>
      <c r="J118" s="31"/>
      <c r="K118" s="35"/>
    </row>
    <row r="119" spans="2:11" x14ac:dyDescent="0.25">
      <c r="B119" s="8" t="s">
        <v>2085</v>
      </c>
      <c r="C119" s="57" t="s">
        <v>2086</v>
      </c>
      <c r="D119" s="54" t="s">
        <v>2087</v>
      </c>
      <c r="E119" s="6" t="s">
        <v>138</v>
      </c>
      <c r="F119" s="19">
        <v>180000</v>
      </c>
      <c r="G119" s="24">
        <v>5812.2</v>
      </c>
      <c r="H119" s="24">
        <v>0.18</v>
      </c>
      <c r="I119" s="31"/>
      <c r="J119" s="31"/>
      <c r="K119" s="35"/>
    </row>
    <row r="120" spans="2:11" x14ac:dyDescent="0.25">
      <c r="B120" s="8" t="s">
        <v>874</v>
      </c>
      <c r="C120" s="57" t="s">
        <v>875</v>
      </c>
      <c r="D120" s="54" t="s">
        <v>876</v>
      </c>
      <c r="E120" s="6" t="s">
        <v>112</v>
      </c>
      <c r="F120" s="19">
        <v>1283500</v>
      </c>
      <c r="G120" s="24">
        <v>5449.1</v>
      </c>
      <c r="H120" s="24">
        <v>0.17</v>
      </c>
      <c r="I120" s="31"/>
      <c r="J120" s="31"/>
      <c r="K120" s="35"/>
    </row>
    <row r="121" spans="2:11" x14ac:dyDescent="0.25">
      <c r="B121" s="8" t="s">
        <v>1988</v>
      </c>
      <c r="C121" s="57" t="s">
        <v>1989</v>
      </c>
      <c r="D121" s="54" t="s">
        <v>1990</v>
      </c>
      <c r="E121" s="6" t="s">
        <v>138</v>
      </c>
      <c r="F121" s="19">
        <v>2747700</v>
      </c>
      <c r="G121" s="24">
        <v>5229.1499999999996</v>
      </c>
      <c r="H121" s="24">
        <v>0.16</v>
      </c>
      <c r="I121" s="31"/>
      <c r="J121" s="31"/>
      <c r="K121" s="35"/>
    </row>
    <row r="122" spans="2:11" x14ac:dyDescent="0.25">
      <c r="B122" s="8" t="s">
        <v>1840</v>
      </c>
      <c r="C122" s="57" t="s">
        <v>1841</v>
      </c>
      <c r="D122" s="54" t="s">
        <v>1842</v>
      </c>
      <c r="E122" s="6" t="s">
        <v>43</v>
      </c>
      <c r="F122" s="19">
        <v>3110000</v>
      </c>
      <c r="G122" s="24">
        <v>5196.1899999999996</v>
      </c>
      <c r="H122" s="24">
        <v>0.16</v>
      </c>
      <c r="I122" s="31"/>
      <c r="J122" s="31"/>
      <c r="K122" s="35"/>
    </row>
    <row r="123" spans="2:11" x14ac:dyDescent="0.25">
      <c r="B123" s="8" t="s">
        <v>740</v>
      </c>
      <c r="C123" s="57" t="s">
        <v>741</v>
      </c>
      <c r="D123" s="54" t="s">
        <v>742</v>
      </c>
      <c r="E123" s="6" t="s">
        <v>222</v>
      </c>
      <c r="F123" s="19">
        <v>173250</v>
      </c>
      <c r="G123" s="24">
        <v>4925.76</v>
      </c>
      <c r="H123" s="24">
        <v>0.15</v>
      </c>
      <c r="I123" s="31"/>
      <c r="J123" s="31"/>
      <c r="K123" s="35"/>
    </row>
    <row r="124" spans="2:11" x14ac:dyDescent="0.25">
      <c r="B124" s="8" t="s">
        <v>213</v>
      </c>
      <c r="C124" s="57" t="s">
        <v>214</v>
      </c>
      <c r="D124" s="54" t="s">
        <v>215</v>
      </c>
      <c r="E124" s="6" t="s">
        <v>90</v>
      </c>
      <c r="F124" s="19">
        <v>2512500</v>
      </c>
      <c r="G124" s="24">
        <v>4701.1400000000003</v>
      </c>
      <c r="H124" s="24">
        <v>0.14000000000000001</v>
      </c>
      <c r="I124" s="31"/>
      <c r="J124" s="31"/>
      <c r="K124" s="35"/>
    </row>
    <row r="125" spans="2:11" x14ac:dyDescent="0.25">
      <c r="B125" s="8" t="s">
        <v>266</v>
      </c>
      <c r="C125" s="57" t="s">
        <v>267</v>
      </c>
      <c r="D125" s="54" t="s">
        <v>268</v>
      </c>
      <c r="E125" s="6" t="s">
        <v>112</v>
      </c>
      <c r="F125" s="19">
        <v>92000</v>
      </c>
      <c r="G125" s="24">
        <v>4592.04</v>
      </c>
      <c r="H125" s="24">
        <v>0.14000000000000001</v>
      </c>
      <c r="I125" s="31"/>
      <c r="J125" s="31"/>
      <c r="K125" s="35"/>
    </row>
    <row r="126" spans="2:11" x14ac:dyDescent="0.25">
      <c r="B126" s="8" t="s">
        <v>1916</v>
      </c>
      <c r="C126" s="57" t="s">
        <v>1917</v>
      </c>
      <c r="D126" s="54" t="s">
        <v>1918</v>
      </c>
      <c r="E126" s="6" t="s">
        <v>393</v>
      </c>
      <c r="F126" s="19">
        <v>869000</v>
      </c>
      <c r="G126" s="24">
        <v>4377.1499999999996</v>
      </c>
      <c r="H126" s="24">
        <v>0.13</v>
      </c>
      <c r="I126" s="31"/>
      <c r="J126" s="31"/>
      <c r="K126" s="35"/>
    </row>
    <row r="127" spans="2:11" x14ac:dyDescent="0.25">
      <c r="B127" s="8" t="s">
        <v>457</v>
      </c>
      <c r="C127" s="57" t="s">
        <v>458</v>
      </c>
      <c r="D127" s="54" t="s">
        <v>459</v>
      </c>
      <c r="E127" s="6" t="s">
        <v>43</v>
      </c>
      <c r="F127" s="19">
        <v>3520000</v>
      </c>
      <c r="G127" s="24">
        <v>4338.75</v>
      </c>
      <c r="H127" s="24">
        <v>0.13</v>
      </c>
      <c r="I127" s="31"/>
      <c r="J127" s="31"/>
      <c r="K127" s="35"/>
    </row>
    <row r="128" spans="2:11" x14ac:dyDescent="0.25">
      <c r="B128" s="8" t="s">
        <v>98</v>
      </c>
      <c r="C128" s="57" t="s">
        <v>99</v>
      </c>
      <c r="D128" s="54" t="s">
        <v>100</v>
      </c>
      <c r="E128" s="6" t="s">
        <v>74</v>
      </c>
      <c r="F128" s="19">
        <v>181300</v>
      </c>
      <c r="G128" s="24">
        <v>4287.47</v>
      </c>
      <c r="H128" s="24">
        <v>0.13</v>
      </c>
      <c r="I128" s="31"/>
      <c r="J128" s="31"/>
      <c r="K128" s="35"/>
    </row>
    <row r="129" spans="2:11" x14ac:dyDescent="0.25">
      <c r="B129" s="8" t="s">
        <v>407</v>
      </c>
      <c r="C129" s="57" t="s">
        <v>408</v>
      </c>
      <c r="D129" s="54" t="s">
        <v>409</v>
      </c>
      <c r="E129" s="6" t="s">
        <v>47</v>
      </c>
      <c r="F129" s="19">
        <v>294600</v>
      </c>
      <c r="G129" s="24">
        <v>4213.8100000000004</v>
      </c>
      <c r="H129" s="24">
        <v>0.13</v>
      </c>
      <c r="I129" s="31"/>
      <c r="J129" s="31"/>
      <c r="K129" s="35"/>
    </row>
    <row r="130" spans="2:11" x14ac:dyDescent="0.25">
      <c r="B130" s="8" t="s">
        <v>204</v>
      </c>
      <c r="C130" s="57" t="s">
        <v>205</v>
      </c>
      <c r="D130" s="54" t="s">
        <v>206</v>
      </c>
      <c r="E130" s="6" t="s">
        <v>112</v>
      </c>
      <c r="F130" s="19">
        <v>14080</v>
      </c>
      <c r="G130" s="24">
        <v>3889.47</v>
      </c>
      <c r="H130" s="24">
        <v>0.12</v>
      </c>
      <c r="I130" s="31"/>
      <c r="J130" s="31"/>
      <c r="K130" s="35"/>
    </row>
    <row r="131" spans="2:11" x14ac:dyDescent="0.25">
      <c r="B131" s="8" t="s">
        <v>170</v>
      </c>
      <c r="C131" s="57" t="s">
        <v>171</v>
      </c>
      <c r="D131" s="54" t="s">
        <v>172</v>
      </c>
      <c r="E131" s="6" t="s">
        <v>173</v>
      </c>
      <c r="F131" s="19">
        <v>69600</v>
      </c>
      <c r="G131" s="24">
        <v>3810.98</v>
      </c>
      <c r="H131" s="24">
        <v>0.12</v>
      </c>
      <c r="I131" s="31"/>
      <c r="J131" s="31"/>
      <c r="K131" s="35"/>
    </row>
    <row r="132" spans="2:11" x14ac:dyDescent="0.25">
      <c r="B132" s="8" t="s">
        <v>142</v>
      </c>
      <c r="C132" s="57" t="s">
        <v>143</v>
      </c>
      <c r="D132" s="54" t="s">
        <v>144</v>
      </c>
      <c r="E132" s="6" t="s">
        <v>97</v>
      </c>
      <c r="F132" s="19">
        <v>44375</v>
      </c>
      <c r="G132" s="24">
        <v>3767.84</v>
      </c>
      <c r="H132" s="24">
        <v>0.12</v>
      </c>
      <c r="I132" s="31"/>
      <c r="J132" s="31"/>
      <c r="K132" s="35"/>
    </row>
    <row r="133" spans="2:11" x14ac:dyDescent="0.25">
      <c r="B133" s="8" t="s">
        <v>774</v>
      </c>
      <c r="C133" s="57" t="s">
        <v>775</v>
      </c>
      <c r="D133" s="54" t="s">
        <v>776</v>
      </c>
      <c r="E133" s="6" t="s">
        <v>134</v>
      </c>
      <c r="F133" s="19">
        <v>108850</v>
      </c>
      <c r="G133" s="24">
        <v>3705.47</v>
      </c>
      <c r="H133" s="24">
        <v>0.11</v>
      </c>
      <c r="I133" s="31"/>
      <c r="J133" s="31"/>
      <c r="K133" s="35"/>
    </row>
    <row r="134" spans="2:11" x14ac:dyDescent="0.25">
      <c r="B134" s="8" t="s">
        <v>2088</v>
      </c>
      <c r="C134" s="57" t="s">
        <v>2089</v>
      </c>
      <c r="D134" s="54" t="s">
        <v>2090</v>
      </c>
      <c r="E134" s="6" t="s">
        <v>43</v>
      </c>
      <c r="F134" s="19">
        <v>4402500</v>
      </c>
      <c r="G134" s="24">
        <v>3617.09</v>
      </c>
      <c r="H134" s="24">
        <v>0.11</v>
      </c>
      <c r="I134" s="31"/>
      <c r="J134" s="31"/>
      <c r="K134" s="35"/>
    </row>
    <row r="135" spans="2:11" x14ac:dyDescent="0.25">
      <c r="B135" s="8" t="s">
        <v>2091</v>
      </c>
      <c r="C135" s="57" t="s">
        <v>1156</v>
      </c>
      <c r="D135" s="54" t="s">
        <v>2092</v>
      </c>
      <c r="E135" s="6" t="s">
        <v>78</v>
      </c>
      <c r="F135" s="19">
        <v>390975</v>
      </c>
      <c r="G135" s="24">
        <v>3578.2</v>
      </c>
      <c r="H135" s="24">
        <v>0.11</v>
      </c>
      <c r="I135" s="31"/>
      <c r="J135" s="31"/>
      <c r="K135" s="35"/>
    </row>
    <row r="136" spans="2:11" x14ac:dyDescent="0.25">
      <c r="B136" s="8" t="s">
        <v>2093</v>
      </c>
      <c r="C136" s="57" t="s">
        <v>2094</v>
      </c>
      <c r="D136" s="54" t="s">
        <v>2095</v>
      </c>
      <c r="E136" s="6" t="s">
        <v>112</v>
      </c>
      <c r="F136" s="19">
        <v>726000</v>
      </c>
      <c r="G136" s="24">
        <v>3577.73</v>
      </c>
      <c r="H136" s="24">
        <v>0.11</v>
      </c>
      <c r="I136" s="31"/>
      <c r="J136" s="31"/>
      <c r="K136" s="35"/>
    </row>
    <row r="137" spans="2:11" x14ac:dyDescent="0.25">
      <c r="B137" s="8" t="s">
        <v>2096</v>
      </c>
      <c r="C137" s="57" t="s">
        <v>2097</v>
      </c>
      <c r="D137" s="54" t="s">
        <v>2098</v>
      </c>
      <c r="E137" s="6" t="s">
        <v>138</v>
      </c>
      <c r="F137" s="19">
        <v>656200</v>
      </c>
      <c r="G137" s="24">
        <v>3555.95</v>
      </c>
      <c r="H137" s="24">
        <v>0.11</v>
      </c>
      <c r="I137" s="31"/>
      <c r="J137" s="31"/>
      <c r="K137" s="35"/>
    </row>
    <row r="138" spans="2:11" x14ac:dyDescent="0.25">
      <c r="B138" s="8" t="s">
        <v>2099</v>
      </c>
      <c r="C138" s="57" t="s">
        <v>2100</v>
      </c>
      <c r="D138" s="54" t="s">
        <v>2101</v>
      </c>
      <c r="E138" s="6" t="s">
        <v>134</v>
      </c>
      <c r="F138" s="19">
        <v>233625</v>
      </c>
      <c r="G138" s="24">
        <v>3536.5</v>
      </c>
      <c r="H138" s="24">
        <v>0.11</v>
      </c>
      <c r="I138" s="31"/>
      <c r="J138" s="31"/>
      <c r="K138" s="35"/>
    </row>
    <row r="139" spans="2:11" x14ac:dyDescent="0.25">
      <c r="B139" s="8" t="s">
        <v>1006</v>
      </c>
      <c r="C139" s="57" t="s">
        <v>1007</v>
      </c>
      <c r="D139" s="54" t="s">
        <v>1008</v>
      </c>
      <c r="E139" s="6" t="s">
        <v>78</v>
      </c>
      <c r="F139" s="19">
        <v>120900</v>
      </c>
      <c r="G139" s="24">
        <v>3520</v>
      </c>
      <c r="H139" s="24">
        <v>0.11</v>
      </c>
      <c r="I139" s="31"/>
      <c r="J139" s="31"/>
      <c r="K139" s="35"/>
    </row>
    <row r="140" spans="2:11" x14ac:dyDescent="0.25">
      <c r="B140" s="8" t="s">
        <v>2102</v>
      </c>
      <c r="C140" s="57" t="s">
        <v>2103</v>
      </c>
      <c r="D140" s="54" t="s">
        <v>2104</v>
      </c>
      <c r="E140" s="6" t="s">
        <v>148</v>
      </c>
      <c r="F140" s="19">
        <v>1125800</v>
      </c>
      <c r="G140" s="24">
        <v>3514.18</v>
      </c>
      <c r="H140" s="24">
        <v>0.11</v>
      </c>
      <c r="I140" s="31"/>
      <c r="J140" s="31"/>
      <c r="K140" s="35"/>
    </row>
    <row r="141" spans="2:11" x14ac:dyDescent="0.25">
      <c r="B141" s="8" t="s">
        <v>260</v>
      </c>
      <c r="C141" s="57" t="s">
        <v>261</v>
      </c>
      <c r="D141" s="54" t="s">
        <v>262</v>
      </c>
      <c r="E141" s="6" t="s">
        <v>86</v>
      </c>
      <c r="F141" s="19">
        <v>228750</v>
      </c>
      <c r="G141" s="24">
        <v>3412.84</v>
      </c>
      <c r="H141" s="24">
        <v>0.1</v>
      </c>
      <c r="I141" s="31"/>
      <c r="J141" s="31"/>
      <c r="K141" s="35"/>
    </row>
    <row r="142" spans="2:11" x14ac:dyDescent="0.25">
      <c r="B142" s="8" t="s">
        <v>294</v>
      </c>
      <c r="C142" s="57" t="s">
        <v>295</v>
      </c>
      <c r="D142" s="54" t="s">
        <v>296</v>
      </c>
      <c r="E142" s="6" t="s">
        <v>138</v>
      </c>
      <c r="F142" s="19">
        <v>204000</v>
      </c>
      <c r="G142" s="24">
        <v>3407.51</v>
      </c>
      <c r="H142" s="24">
        <v>0.1</v>
      </c>
      <c r="I142" s="31"/>
      <c r="J142" s="31"/>
      <c r="K142" s="35"/>
    </row>
    <row r="143" spans="2:11" x14ac:dyDescent="0.25">
      <c r="B143" s="8" t="s">
        <v>2105</v>
      </c>
      <c r="C143" s="57" t="s">
        <v>2106</v>
      </c>
      <c r="D143" s="54" t="s">
        <v>2107</v>
      </c>
      <c r="E143" s="6" t="s">
        <v>159</v>
      </c>
      <c r="F143" s="19">
        <v>78925</v>
      </c>
      <c r="G143" s="24">
        <v>3272.63</v>
      </c>
      <c r="H143" s="24">
        <v>0.1</v>
      </c>
      <c r="I143" s="31"/>
      <c r="J143" s="31"/>
      <c r="K143" s="35"/>
    </row>
    <row r="144" spans="2:11" x14ac:dyDescent="0.25">
      <c r="B144" s="8" t="s">
        <v>900</v>
      </c>
      <c r="C144" s="57" t="s">
        <v>901</v>
      </c>
      <c r="D144" s="54" t="s">
        <v>902</v>
      </c>
      <c r="E144" s="6" t="s">
        <v>148</v>
      </c>
      <c r="F144" s="19">
        <v>47250</v>
      </c>
      <c r="G144" s="24">
        <v>3206.31</v>
      </c>
      <c r="H144" s="24">
        <v>0.1</v>
      </c>
      <c r="I144" s="31"/>
      <c r="J144" s="31"/>
      <c r="K144" s="35"/>
    </row>
    <row r="145" spans="2:11" x14ac:dyDescent="0.25">
      <c r="B145" s="8" t="s">
        <v>117</v>
      </c>
      <c r="C145" s="57" t="s">
        <v>118</v>
      </c>
      <c r="D145" s="54" t="s">
        <v>119</v>
      </c>
      <c r="E145" s="6" t="s">
        <v>104</v>
      </c>
      <c r="F145" s="19">
        <v>78300</v>
      </c>
      <c r="G145" s="24">
        <v>3106.04</v>
      </c>
      <c r="H145" s="24">
        <v>0.1</v>
      </c>
      <c r="I145" s="31"/>
      <c r="J145" s="31"/>
      <c r="K145" s="35"/>
    </row>
    <row r="146" spans="2:11" x14ac:dyDescent="0.25">
      <c r="B146" s="8" t="s">
        <v>532</v>
      </c>
      <c r="C146" s="57" t="s">
        <v>533</v>
      </c>
      <c r="D146" s="54" t="s">
        <v>534</v>
      </c>
      <c r="E146" s="6" t="s">
        <v>138</v>
      </c>
      <c r="F146" s="19">
        <v>2380</v>
      </c>
      <c r="G146" s="24">
        <v>3081.13</v>
      </c>
      <c r="H146" s="24">
        <v>0.09</v>
      </c>
      <c r="I146" s="31"/>
      <c r="J146" s="31"/>
      <c r="K146" s="35"/>
    </row>
    <row r="147" spans="2:11" x14ac:dyDescent="0.25">
      <c r="B147" s="8" t="s">
        <v>2108</v>
      </c>
      <c r="C147" s="57" t="s">
        <v>2109</v>
      </c>
      <c r="D147" s="54" t="s">
        <v>2110</v>
      </c>
      <c r="E147" s="6" t="s">
        <v>300</v>
      </c>
      <c r="F147" s="19">
        <v>147600</v>
      </c>
      <c r="G147" s="24">
        <v>2919.6</v>
      </c>
      <c r="H147" s="24">
        <v>0.09</v>
      </c>
      <c r="I147" s="31"/>
      <c r="J147" s="31"/>
      <c r="K147" s="35"/>
    </row>
    <row r="148" spans="2:11" x14ac:dyDescent="0.25">
      <c r="B148" s="8" t="s">
        <v>853</v>
      </c>
      <c r="C148" s="57" t="s">
        <v>854</v>
      </c>
      <c r="D148" s="54" t="s">
        <v>855</v>
      </c>
      <c r="E148" s="6" t="s">
        <v>112</v>
      </c>
      <c r="F148" s="19">
        <v>103750</v>
      </c>
      <c r="G148" s="24">
        <v>2895.97</v>
      </c>
      <c r="H148" s="24">
        <v>0.09</v>
      </c>
      <c r="I148" s="31"/>
      <c r="J148" s="31"/>
      <c r="K148" s="35"/>
    </row>
    <row r="149" spans="2:11" x14ac:dyDescent="0.25">
      <c r="B149" s="8" t="s">
        <v>152</v>
      </c>
      <c r="C149" s="57" t="s">
        <v>153</v>
      </c>
      <c r="D149" s="54" t="s">
        <v>154</v>
      </c>
      <c r="E149" s="6" t="s">
        <v>155</v>
      </c>
      <c r="F149" s="19">
        <v>480000</v>
      </c>
      <c r="G149" s="24">
        <v>2703.6</v>
      </c>
      <c r="H149" s="24">
        <v>0.08</v>
      </c>
      <c r="I149" s="31"/>
      <c r="J149" s="31"/>
      <c r="K149" s="35"/>
    </row>
    <row r="150" spans="2:11" x14ac:dyDescent="0.25">
      <c r="B150" s="8" t="s">
        <v>2111</v>
      </c>
      <c r="C150" s="57" t="s">
        <v>2112</v>
      </c>
      <c r="D150" s="54" t="s">
        <v>2113</v>
      </c>
      <c r="E150" s="6" t="s">
        <v>320</v>
      </c>
      <c r="F150" s="19">
        <v>371800</v>
      </c>
      <c r="G150" s="24">
        <v>2641.64</v>
      </c>
      <c r="H150" s="24">
        <v>0.08</v>
      </c>
      <c r="I150" s="31"/>
      <c r="J150" s="31"/>
      <c r="K150" s="35"/>
    </row>
    <row r="151" spans="2:11" x14ac:dyDescent="0.25">
      <c r="B151" s="8" t="s">
        <v>2114</v>
      </c>
      <c r="C151" s="57" t="s">
        <v>2115</v>
      </c>
      <c r="D151" s="54" t="s">
        <v>2116</v>
      </c>
      <c r="E151" s="6" t="s">
        <v>320</v>
      </c>
      <c r="F151" s="19">
        <v>95250</v>
      </c>
      <c r="G151" s="24">
        <v>2320.34</v>
      </c>
      <c r="H151" s="24">
        <v>7.0000000000000007E-2</v>
      </c>
      <c r="I151" s="31"/>
      <c r="J151" s="31"/>
      <c r="K151" s="35"/>
    </row>
    <row r="152" spans="2:11" x14ac:dyDescent="0.25">
      <c r="B152" s="8" t="s">
        <v>223</v>
      </c>
      <c r="C152" s="57" t="s">
        <v>224</v>
      </c>
      <c r="D152" s="54" t="s">
        <v>225</v>
      </c>
      <c r="E152" s="6" t="s">
        <v>222</v>
      </c>
      <c r="F152" s="19">
        <v>165500</v>
      </c>
      <c r="G152" s="24">
        <v>2277.0300000000002</v>
      </c>
      <c r="H152" s="24">
        <v>7.0000000000000007E-2</v>
      </c>
      <c r="I152" s="31"/>
      <c r="J152" s="31"/>
      <c r="K152" s="35"/>
    </row>
    <row r="153" spans="2:11" x14ac:dyDescent="0.25">
      <c r="B153" s="8" t="s">
        <v>2117</v>
      </c>
      <c r="C153" s="57" t="s">
        <v>2118</v>
      </c>
      <c r="D153" s="54" t="s">
        <v>2119</v>
      </c>
      <c r="E153" s="6" t="s">
        <v>64</v>
      </c>
      <c r="F153" s="19">
        <v>771400</v>
      </c>
      <c r="G153" s="24">
        <v>2264.6</v>
      </c>
      <c r="H153" s="24">
        <v>7.0000000000000007E-2</v>
      </c>
      <c r="I153" s="31"/>
      <c r="J153" s="31"/>
      <c r="K153" s="35"/>
    </row>
    <row r="154" spans="2:11" x14ac:dyDescent="0.25">
      <c r="B154" s="8" t="s">
        <v>2120</v>
      </c>
      <c r="C154" s="57" t="s">
        <v>2121</v>
      </c>
      <c r="D154" s="54" t="s">
        <v>2122</v>
      </c>
      <c r="E154" s="6" t="s">
        <v>320</v>
      </c>
      <c r="F154" s="19">
        <v>32900</v>
      </c>
      <c r="G154" s="24">
        <v>2131.7600000000002</v>
      </c>
      <c r="H154" s="24">
        <v>7.0000000000000007E-2</v>
      </c>
      <c r="I154" s="31"/>
      <c r="J154" s="31"/>
      <c r="K154" s="35"/>
    </row>
    <row r="155" spans="2:11" x14ac:dyDescent="0.25">
      <c r="B155" s="8" t="s">
        <v>2123</v>
      </c>
      <c r="C155" s="57" t="s">
        <v>2124</v>
      </c>
      <c r="D155" s="54" t="s">
        <v>2125</v>
      </c>
      <c r="E155" s="6" t="s">
        <v>443</v>
      </c>
      <c r="F155" s="19">
        <v>397100</v>
      </c>
      <c r="G155" s="24">
        <v>2012.5</v>
      </c>
      <c r="H155" s="24">
        <v>0.06</v>
      </c>
      <c r="I155" s="31"/>
      <c r="J155" s="31"/>
      <c r="K155" s="35"/>
    </row>
    <row r="156" spans="2:11" x14ac:dyDescent="0.25">
      <c r="B156" s="8" t="s">
        <v>201</v>
      </c>
      <c r="C156" s="57" t="s">
        <v>202</v>
      </c>
      <c r="D156" s="54" t="s">
        <v>203</v>
      </c>
      <c r="E156" s="6" t="s">
        <v>78</v>
      </c>
      <c r="F156" s="19">
        <v>106150</v>
      </c>
      <c r="G156" s="24">
        <v>1906.29</v>
      </c>
      <c r="H156" s="24">
        <v>0.06</v>
      </c>
      <c r="I156" s="31"/>
      <c r="J156" s="31"/>
      <c r="K156" s="35"/>
    </row>
    <row r="157" spans="2:11" x14ac:dyDescent="0.25">
      <c r="B157" s="8" t="s">
        <v>463</v>
      </c>
      <c r="C157" s="57" t="s">
        <v>464</v>
      </c>
      <c r="D157" s="54" t="s">
        <v>465</v>
      </c>
      <c r="E157" s="6" t="s">
        <v>86</v>
      </c>
      <c r="F157" s="19">
        <v>102000</v>
      </c>
      <c r="G157" s="24">
        <v>1825.34</v>
      </c>
      <c r="H157" s="24">
        <v>0.06</v>
      </c>
      <c r="I157" s="31"/>
      <c r="J157" s="31"/>
      <c r="K157" s="35"/>
    </row>
    <row r="158" spans="2:11" x14ac:dyDescent="0.25">
      <c r="B158" s="8" t="s">
        <v>1596</v>
      </c>
      <c r="C158" s="57" t="s">
        <v>1597</v>
      </c>
      <c r="D158" s="54" t="s">
        <v>1598</v>
      </c>
      <c r="E158" s="6" t="s">
        <v>489</v>
      </c>
      <c r="F158" s="19">
        <v>417600</v>
      </c>
      <c r="G158" s="24">
        <v>1794.43</v>
      </c>
      <c r="H158" s="24">
        <v>0.06</v>
      </c>
      <c r="I158" s="31"/>
      <c r="J158" s="31"/>
      <c r="K158" s="35"/>
    </row>
    <row r="159" spans="2:11" x14ac:dyDescent="0.25">
      <c r="B159" s="8" t="s">
        <v>91</v>
      </c>
      <c r="C159" s="57" t="s">
        <v>92</v>
      </c>
      <c r="D159" s="54" t="s">
        <v>93</v>
      </c>
      <c r="E159" s="6" t="s">
        <v>74</v>
      </c>
      <c r="F159" s="19">
        <v>27650</v>
      </c>
      <c r="G159" s="24">
        <v>1292.07</v>
      </c>
      <c r="H159" s="24">
        <v>0.04</v>
      </c>
      <c r="I159" s="31"/>
      <c r="J159" s="31"/>
      <c r="K159" s="35"/>
    </row>
    <row r="160" spans="2:11" x14ac:dyDescent="0.25">
      <c r="B160" s="8" t="s">
        <v>2126</v>
      </c>
      <c r="C160" s="57" t="s">
        <v>2127</v>
      </c>
      <c r="D160" s="54" t="s">
        <v>2128</v>
      </c>
      <c r="E160" s="6" t="s">
        <v>300</v>
      </c>
      <c r="F160" s="19">
        <v>156000</v>
      </c>
      <c r="G160" s="24">
        <v>1107.5999999999999</v>
      </c>
      <c r="H160" s="24">
        <v>0.03</v>
      </c>
      <c r="I160" s="31"/>
      <c r="J160" s="31"/>
      <c r="K160" s="35"/>
    </row>
    <row r="161" spans="2:11" x14ac:dyDescent="0.25">
      <c r="B161" s="8" t="s">
        <v>2129</v>
      </c>
      <c r="C161" s="57" t="s">
        <v>2130</v>
      </c>
      <c r="D161" s="54" t="s">
        <v>2131</v>
      </c>
      <c r="E161" s="6" t="s">
        <v>78</v>
      </c>
      <c r="F161" s="19">
        <v>130400</v>
      </c>
      <c r="G161" s="24">
        <v>944.88</v>
      </c>
      <c r="H161" s="24">
        <v>0.03</v>
      </c>
      <c r="I161" s="31"/>
      <c r="J161" s="31"/>
      <c r="K161" s="35"/>
    </row>
    <row r="162" spans="2:11" x14ac:dyDescent="0.25">
      <c r="B162" s="8" t="s">
        <v>297</v>
      </c>
      <c r="C162" s="57" t="s">
        <v>298</v>
      </c>
      <c r="D162" s="54" t="s">
        <v>299</v>
      </c>
      <c r="E162" s="6" t="s">
        <v>300</v>
      </c>
      <c r="F162" s="19">
        <v>33900</v>
      </c>
      <c r="G162" s="24">
        <v>942.66</v>
      </c>
      <c r="H162" s="24">
        <v>0.03</v>
      </c>
      <c r="I162" s="31"/>
      <c r="J162" s="31"/>
      <c r="K162" s="35"/>
    </row>
    <row r="163" spans="2:11" x14ac:dyDescent="0.25">
      <c r="B163" s="8" t="s">
        <v>419</v>
      </c>
      <c r="C163" s="57" t="s">
        <v>420</v>
      </c>
      <c r="D163" s="54" t="s">
        <v>421</v>
      </c>
      <c r="E163" s="6" t="s">
        <v>86</v>
      </c>
      <c r="F163" s="19">
        <v>154500</v>
      </c>
      <c r="G163" s="24">
        <v>935.81</v>
      </c>
      <c r="H163" s="24">
        <v>0.03</v>
      </c>
      <c r="I163" s="31"/>
      <c r="J163" s="31"/>
      <c r="K163" s="35"/>
    </row>
    <row r="164" spans="2:11" x14ac:dyDescent="0.25">
      <c r="B164" s="8" t="s">
        <v>75</v>
      </c>
      <c r="C164" s="57" t="s">
        <v>76</v>
      </c>
      <c r="D164" s="54" t="s">
        <v>77</v>
      </c>
      <c r="E164" s="6" t="s">
        <v>78</v>
      </c>
      <c r="F164" s="19">
        <v>31250</v>
      </c>
      <c r="G164" s="24">
        <v>444.84</v>
      </c>
      <c r="H164" s="24">
        <v>0.01</v>
      </c>
      <c r="I164" s="31"/>
      <c r="J164" s="31"/>
      <c r="K164" s="35"/>
    </row>
    <row r="165" spans="2:11" x14ac:dyDescent="0.25">
      <c r="B165" s="8" t="s">
        <v>798</v>
      </c>
      <c r="C165" s="57" t="s">
        <v>799</v>
      </c>
      <c r="D165" s="54" t="s">
        <v>800</v>
      </c>
      <c r="E165" s="6" t="s">
        <v>134</v>
      </c>
      <c r="F165" s="19">
        <v>14200</v>
      </c>
      <c r="G165" s="24">
        <v>414.22</v>
      </c>
      <c r="H165" s="24">
        <v>0.01</v>
      </c>
      <c r="I165" s="31"/>
      <c r="J165" s="31"/>
      <c r="K165" s="35"/>
    </row>
    <row r="166" spans="2:11" x14ac:dyDescent="0.25">
      <c r="B166" s="8" t="s">
        <v>1805</v>
      </c>
      <c r="C166" s="57" t="s">
        <v>1806</v>
      </c>
      <c r="D166" s="54" t="s">
        <v>1807</v>
      </c>
      <c r="E166" s="6" t="s">
        <v>155</v>
      </c>
      <c r="F166" s="19">
        <v>64000</v>
      </c>
      <c r="G166" s="24">
        <v>400.03</v>
      </c>
      <c r="H166" s="24">
        <v>0.01</v>
      </c>
      <c r="I166" s="31"/>
      <c r="J166" s="31"/>
      <c r="K166" s="35"/>
    </row>
    <row r="167" spans="2:11" x14ac:dyDescent="0.25">
      <c r="B167" s="8" t="s">
        <v>167</v>
      </c>
      <c r="C167" s="57" t="s">
        <v>168</v>
      </c>
      <c r="D167" s="54" t="s">
        <v>169</v>
      </c>
      <c r="E167" s="6" t="s">
        <v>47</v>
      </c>
      <c r="F167" s="19">
        <v>6150</v>
      </c>
      <c r="G167" s="24">
        <v>335.72</v>
      </c>
      <c r="H167" s="24">
        <v>0.01</v>
      </c>
      <c r="I167" s="31"/>
      <c r="J167" s="31"/>
      <c r="K167" s="35"/>
    </row>
    <row r="168" spans="2:11" x14ac:dyDescent="0.25">
      <c r="B168" s="8" t="s">
        <v>2132</v>
      </c>
      <c r="C168" s="57" t="s">
        <v>2133</v>
      </c>
      <c r="D168" s="54" t="s">
        <v>2134</v>
      </c>
      <c r="E168" s="6" t="s">
        <v>393</v>
      </c>
      <c r="F168" s="19">
        <v>14400</v>
      </c>
      <c r="G168" s="24">
        <v>229.95</v>
      </c>
      <c r="H168" s="24">
        <v>0.01</v>
      </c>
      <c r="I168" s="31"/>
      <c r="J168" s="31"/>
      <c r="K168" s="35"/>
    </row>
    <row r="169" spans="2:11" x14ac:dyDescent="0.25">
      <c r="B169" s="8" t="s">
        <v>2135</v>
      </c>
      <c r="C169" s="57" t="s">
        <v>2136</v>
      </c>
      <c r="D169" s="54" t="s">
        <v>2137</v>
      </c>
      <c r="E169" s="6" t="s">
        <v>97</v>
      </c>
      <c r="F169" s="19">
        <v>2550</v>
      </c>
      <c r="G169" s="24">
        <v>196.46</v>
      </c>
      <c r="H169" s="24">
        <v>0.01</v>
      </c>
      <c r="I169" s="31"/>
      <c r="J169" s="31"/>
      <c r="K169" s="35"/>
    </row>
    <row r="170" spans="2:11" x14ac:dyDescent="0.25">
      <c r="B170" s="8" t="s">
        <v>2138</v>
      </c>
      <c r="C170" s="57" t="s">
        <v>2139</v>
      </c>
      <c r="D170" s="54" t="s">
        <v>2140</v>
      </c>
      <c r="E170" s="6" t="s">
        <v>320</v>
      </c>
      <c r="F170" s="19">
        <v>3300</v>
      </c>
      <c r="G170" s="24">
        <v>82.56</v>
      </c>
      <c r="H170" s="24" t="s">
        <v>4708</v>
      </c>
      <c r="I170" s="31"/>
      <c r="J170" s="31"/>
      <c r="K170" s="35"/>
    </row>
    <row r="171" spans="2:11" x14ac:dyDescent="0.25">
      <c r="B171" s="8" t="s">
        <v>2141</v>
      </c>
      <c r="C171" s="57" t="s">
        <v>2142</v>
      </c>
      <c r="D171" s="54" t="s">
        <v>2143</v>
      </c>
      <c r="E171" s="6" t="s">
        <v>320</v>
      </c>
      <c r="F171" s="19">
        <v>6600</v>
      </c>
      <c r="G171" s="24">
        <v>72.8</v>
      </c>
      <c r="H171" s="24" t="s">
        <v>4708</v>
      </c>
      <c r="I171" s="31"/>
      <c r="J171" s="31"/>
      <c r="K171" s="35"/>
    </row>
    <row r="172" spans="2:11" x14ac:dyDescent="0.25">
      <c r="B172" s="8" t="s">
        <v>310</v>
      </c>
      <c r="C172" s="57" t="s">
        <v>311</v>
      </c>
      <c r="D172" s="54" t="s">
        <v>312</v>
      </c>
      <c r="E172" s="6" t="s">
        <v>313</v>
      </c>
      <c r="F172" s="19">
        <v>3600</v>
      </c>
      <c r="G172" s="24">
        <v>71.5</v>
      </c>
      <c r="H172" s="24" t="s">
        <v>4708</v>
      </c>
      <c r="I172" s="31"/>
      <c r="J172" s="31"/>
      <c r="K172" s="35"/>
    </row>
    <row r="173" spans="2:11" x14ac:dyDescent="0.25">
      <c r="B173" s="8" t="s">
        <v>216</v>
      </c>
      <c r="C173" s="57" t="s">
        <v>217</v>
      </c>
      <c r="D173" s="54" t="s">
        <v>218</v>
      </c>
      <c r="E173" s="6" t="s">
        <v>64</v>
      </c>
      <c r="F173" s="19">
        <v>2500</v>
      </c>
      <c r="G173" s="24">
        <v>66.760000000000005</v>
      </c>
      <c r="H173" s="24" t="s">
        <v>4708</v>
      </c>
      <c r="I173" s="31"/>
      <c r="J173" s="31"/>
      <c r="K173" s="35"/>
    </row>
    <row r="174" spans="2:11" x14ac:dyDescent="0.25">
      <c r="B174" s="8" t="s">
        <v>1814</v>
      </c>
      <c r="C174" s="57" t="s">
        <v>1815</v>
      </c>
      <c r="D174" s="54" t="s">
        <v>1816</v>
      </c>
      <c r="E174" s="6" t="s">
        <v>64</v>
      </c>
      <c r="F174" s="19">
        <v>625</v>
      </c>
      <c r="G174" s="24">
        <v>27.43</v>
      </c>
      <c r="H174" s="24" t="s">
        <v>4708</v>
      </c>
      <c r="I174" s="31"/>
      <c r="J174" s="31"/>
      <c r="K174" s="35"/>
    </row>
    <row r="175" spans="2:11" x14ac:dyDescent="0.25">
      <c r="B175" s="8" t="s">
        <v>2145</v>
      </c>
      <c r="C175" s="57" t="s">
        <v>2146</v>
      </c>
      <c r="D175" s="54" t="s">
        <v>2147</v>
      </c>
      <c r="E175" s="6" t="s">
        <v>112</v>
      </c>
      <c r="F175" s="19">
        <v>650</v>
      </c>
      <c r="G175" s="24">
        <v>7.34</v>
      </c>
      <c r="H175" s="24" t="s">
        <v>4708</v>
      </c>
      <c r="I175" s="31"/>
      <c r="J175" s="31"/>
      <c r="K175" s="35"/>
    </row>
    <row r="176" spans="2:11" x14ac:dyDescent="0.25">
      <c r="C176" s="58" t="s">
        <v>174</v>
      </c>
      <c r="D176" s="54"/>
      <c r="E176" s="6"/>
      <c r="F176" s="19"/>
      <c r="G176" s="25">
        <v>2428120.79</v>
      </c>
      <c r="H176" s="25">
        <v>74.47</v>
      </c>
      <c r="I176" s="31"/>
      <c r="J176" s="31"/>
      <c r="K176" s="35"/>
    </row>
    <row r="177" spans="1:11" x14ac:dyDescent="0.25">
      <c r="C177" s="57"/>
      <c r="D177" s="54"/>
      <c r="E177" s="6"/>
      <c r="F177" s="19"/>
      <c r="G177" s="24"/>
      <c r="H177" s="24"/>
      <c r="I177" s="31"/>
      <c r="J177" s="31"/>
      <c r="K177" s="35"/>
    </row>
    <row r="178" spans="1:11" x14ac:dyDescent="0.25">
      <c r="C178" s="58" t="s">
        <v>3</v>
      </c>
      <c r="D178" s="54"/>
      <c r="E178" s="6"/>
      <c r="F178" s="19"/>
      <c r="G178" s="24" t="s">
        <v>2</v>
      </c>
      <c r="H178" s="24" t="s">
        <v>2</v>
      </c>
      <c r="I178" s="31"/>
      <c r="J178" s="31"/>
      <c r="K178" s="35"/>
    </row>
    <row r="179" spans="1:11" x14ac:dyDescent="0.25">
      <c r="C179" s="57"/>
      <c r="D179" s="54"/>
      <c r="E179" s="6"/>
      <c r="F179" s="19"/>
      <c r="G179" s="24"/>
      <c r="H179" s="24"/>
      <c r="I179" s="31"/>
      <c r="J179" s="31"/>
      <c r="K179" s="35"/>
    </row>
    <row r="180" spans="1:11" x14ac:dyDescent="0.25">
      <c r="C180" s="58" t="s">
        <v>4</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A182" s="10"/>
      <c r="B182" s="28"/>
      <c r="C182" s="58" t="s">
        <v>5</v>
      </c>
      <c r="D182" s="54"/>
      <c r="E182" s="6"/>
      <c r="F182" s="19"/>
      <c r="G182" s="24"/>
      <c r="H182" s="24"/>
      <c r="I182" s="31"/>
      <c r="J182" s="31"/>
      <c r="K182" s="35"/>
    </row>
    <row r="183" spans="1:11" x14ac:dyDescent="0.25">
      <c r="C183" s="59" t="s">
        <v>6</v>
      </c>
      <c r="D183" s="54"/>
      <c r="E183" s="6"/>
      <c r="F183" s="19"/>
      <c r="G183" s="24"/>
      <c r="H183" s="24"/>
      <c r="I183" s="31"/>
      <c r="J183" s="31"/>
      <c r="K183" s="35"/>
    </row>
    <row r="184" spans="1:11" x14ac:dyDescent="0.25">
      <c r="B184" s="8" t="s">
        <v>2148</v>
      </c>
      <c r="C184" s="57" t="s">
        <v>1724</v>
      </c>
      <c r="D184" s="54" t="s">
        <v>2149</v>
      </c>
      <c r="E184" s="6" t="s">
        <v>573</v>
      </c>
      <c r="F184" s="19">
        <v>3000</v>
      </c>
      <c r="G184" s="24">
        <v>29603.85</v>
      </c>
      <c r="H184" s="24">
        <v>0.91</v>
      </c>
      <c r="I184" s="31">
        <v>8.0225000000000009</v>
      </c>
      <c r="J184" s="31"/>
      <c r="K184" s="35" t="s">
        <v>566</v>
      </c>
    </row>
    <row r="185" spans="1:11" x14ac:dyDescent="0.25">
      <c r="B185" s="8" t="s">
        <v>1713</v>
      </c>
      <c r="C185" s="57" t="s">
        <v>1087</v>
      </c>
      <c r="D185" s="54" t="s">
        <v>1714</v>
      </c>
      <c r="E185" s="6" t="s">
        <v>573</v>
      </c>
      <c r="F185" s="19">
        <v>2500</v>
      </c>
      <c r="G185" s="24">
        <v>24794.18</v>
      </c>
      <c r="H185" s="24">
        <v>0.76</v>
      </c>
      <c r="I185" s="31">
        <v>7.7050000000000001</v>
      </c>
      <c r="J185" s="31"/>
      <c r="K185" s="35" t="s">
        <v>566</v>
      </c>
    </row>
    <row r="186" spans="1:11" x14ac:dyDescent="0.25">
      <c r="B186" s="8" t="s">
        <v>2150</v>
      </c>
      <c r="C186" s="57" t="s">
        <v>563</v>
      </c>
      <c r="D186" s="54" t="s">
        <v>2151</v>
      </c>
      <c r="E186" s="6" t="s">
        <v>565</v>
      </c>
      <c r="F186" s="19">
        <v>2050</v>
      </c>
      <c r="G186" s="24">
        <v>20519.8</v>
      </c>
      <c r="H186" s="24">
        <v>0.63</v>
      </c>
      <c r="I186" s="31">
        <v>8.02</v>
      </c>
      <c r="J186" s="31"/>
      <c r="K186" s="35" t="s">
        <v>566</v>
      </c>
    </row>
    <row r="187" spans="1:11" x14ac:dyDescent="0.25">
      <c r="B187" s="8" t="s">
        <v>1949</v>
      </c>
      <c r="C187" s="57" t="s">
        <v>563</v>
      </c>
      <c r="D187" s="54" t="s">
        <v>1950</v>
      </c>
      <c r="E187" s="6" t="s">
        <v>565</v>
      </c>
      <c r="F187" s="19">
        <v>2000</v>
      </c>
      <c r="G187" s="24">
        <v>19986.740000000002</v>
      </c>
      <c r="H187" s="24">
        <v>0.61</v>
      </c>
      <c r="I187" s="31">
        <v>9.0649999999999995</v>
      </c>
      <c r="J187" s="31"/>
      <c r="K187" s="35" t="s">
        <v>566</v>
      </c>
    </row>
    <row r="188" spans="1:11" x14ac:dyDescent="0.25">
      <c r="B188" s="8" t="s">
        <v>2152</v>
      </c>
      <c r="C188" s="57" t="s">
        <v>1208</v>
      </c>
      <c r="D188" s="54" t="s">
        <v>2153</v>
      </c>
      <c r="E188" s="6" t="s">
        <v>602</v>
      </c>
      <c r="F188" s="19">
        <v>2000</v>
      </c>
      <c r="G188" s="24">
        <v>19765.02</v>
      </c>
      <c r="H188" s="24">
        <v>0.61</v>
      </c>
      <c r="I188" s="31">
        <v>8.0923999999999996</v>
      </c>
      <c r="J188" s="31"/>
      <c r="K188" s="35" t="s">
        <v>566</v>
      </c>
    </row>
    <row r="189" spans="1:11" x14ac:dyDescent="0.25">
      <c r="B189" s="8" t="s">
        <v>1732</v>
      </c>
      <c r="C189" s="57" t="s">
        <v>1087</v>
      </c>
      <c r="D189" s="54" t="s">
        <v>1733</v>
      </c>
      <c r="E189" s="6" t="s">
        <v>573</v>
      </c>
      <c r="F189" s="19">
        <v>1500</v>
      </c>
      <c r="G189" s="24">
        <v>14635.08</v>
      </c>
      <c r="H189" s="24">
        <v>0.45</v>
      </c>
      <c r="I189" s="31">
        <v>7.9550000000000001</v>
      </c>
      <c r="J189" s="31"/>
      <c r="K189" s="35" t="s">
        <v>566</v>
      </c>
    </row>
    <row r="190" spans="1:11" x14ac:dyDescent="0.25">
      <c r="B190" s="8" t="s">
        <v>2154</v>
      </c>
      <c r="C190" s="57" t="s">
        <v>41</v>
      </c>
      <c r="D190" s="54" t="s">
        <v>2155</v>
      </c>
      <c r="E190" s="6" t="s">
        <v>573</v>
      </c>
      <c r="F190" s="19">
        <v>1250</v>
      </c>
      <c r="G190" s="24">
        <v>12437.09</v>
      </c>
      <c r="H190" s="24">
        <v>0.38</v>
      </c>
      <c r="I190" s="31">
        <v>7.94</v>
      </c>
      <c r="J190" s="31"/>
      <c r="K190" s="35" t="s">
        <v>566</v>
      </c>
    </row>
    <row r="191" spans="1:11" x14ac:dyDescent="0.25">
      <c r="B191" s="8" t="s">
        <v>2156</v>
      </c>
      <c r="C191" s="57" t="s">
        <v>571</v>
      </c>
      <c r="D191" s="54" t="s">
        <v>2157</v>
      </c>
      <c r="E191" s="6" t="s">
        <v>573</v>
      </c>
      <c r="F191" s="19">
        <v>1000</v>
      </c>
      <c r="G191" s="24">
        <v>9860.9</v>
      </c>
      <c r="H191" s="24">
        <v>0.3</v>
      </c>
      <c r="I191" s="31">
        <v>7.55</v>
      </c>
      <c r="J191" s="31"/>
      <c r="K191" s="35" t="s">
        <v>566</v>
      </c>
    </row>
    <row r="192" spans="1:11" x14ac:dyDescent="0.25">
      <c r="B192" s="8" t="s">
        <v>2158</v>
      </c>
      <c r="C192" s="57" t="s">
        <v>1372</v>
      </c>
      <c r="D192" s="54" t="s">
        <v>2159</v>
      </c>
      <c r="E192" s="6" t="s">
        <v>586</v>
      </c>
      <c r="F192" s="19">
        <v>850</v>
      </c>
      <c r="G192" s="24">
        <v>8439.5499999999993</v>
      </c>
      <c r="H192" s="24">
        <v>0.26</v>
      </c>
      <c r="I192" s="31">
        <v>9.7614000000000001</v>
      </c>
      <c r="J192" s="31"/>
      <c r="K192" s="35" t="s">
        <v>566</v>
      </c>
    </row>
    <row r="193" spans="1:11" x14ac:dyDescent="0.25">
      <c r="B193" s="8" t="s">
        <v>2160</v>
      </c>
      <c r="C193" s="57" t="s">
        <v>721</v>
      </c>
      <c r="D193" s="54" t="s">
        <v>2161</v>
      </c>
      <c r="E193" s="6" t="s">
        <v>602</v>
      </c>
      <c r="F193" s="19">
        <v>7500</v>
      </c>
      <c r="G193" s="24">
        <v>7508.69</v>
      </c>
      <c r="H193" s="24">
        <v>0.23</v>
      </c>
      <c r="I193" s="31">
        <v>7.72</v>
      </c>
      <c r="J193" s="31"/>
      <c r="K193" s="35" t="s">
        <v>566</v>
      </c>
    </row>
    <row r="194" spans="1:11" x14ac:dyDescent="0.25">
      <c r="B194" s="8" t="s">
        <v>2162</v>
      </c>
      <c r="C194" s="57" t="s">
        <v>41</v>
      </c>
      <c r="D194" s="54" t="s">
        <v>2163</v>
      </c>
      <c r="E194" s="6" t="s">
        <v>573</v>
      </c>
      <c r="F194" s="19">
        <v>6500</v>
      </c>
      <c r="G194" s="24">
        <v>6489.45</v>
      </c>
      <c r="H194" s="24">
        <v>0.2</v>
      </c>
      <c r="I194" s="31">
        <v>7.94</v>
      </c>
      <c r="J194" s="31"/>
      <c r="K194" s="35"/>
    </row>
    <row r="195" spans="1:11" x14ac:dyDescent="0.25">
      <c r="B195" s="8" t="s">
        <v>2164</v>
      </c>
      <c r="C195" s="57" t="s">
        <v>563</v>
      </c>
      <c r="D195" s="54" t="s">
        <v>2165</v>
      </c>
      <c r="E195" s="6" t="s">
        <v>565</v>
      </c>
      <c r="F195" s="19">
        <v>500</v>
      </c>
      <c r="G195" s="24">
        <v>4969.05</v>
      </c>
      <c r="H195" s="24">
        <v>0.15</v>
      </c>
      <c r="I195" s="31">
        <v>8.01</v>
      </c>
      <c r="J195" s="31"/>
      <c r="K195" s="35" t="s">
        <v>566</v>
      </c>
    </row>
    <row r="196" spans="1:11" x14ac:dyDescent="0.25">
      <c r="B196" s="8" t="s">
        <v>2166</v>
      </c>
      <c r="C196" s="57" t="s">
        <v>571</v>
      </c>
      <c r="D196" s="54" t="s">
        <v>2167</v>
      </c>
      <c r="E196" s="6" t="s">
        <v>602</v>
      </c>
      <c r="F196" s="19">
        <v>350</v>
      </c>
      <c r="G196" s="24">
        <v>3474.49</v>
      </c>
      <c r="H196" s="24">
        <v>0.11</v>
      </c>
      <c r="I196" s="31">
        <v>7.8095999999999997</v>
      </c>
      <c r="J196" s="31"/>
      <c r="K196" s="35" t="s">
        <v>566</v>
      </c>
    </row>
    <row r="197" spans="1:11" x14ac:dyDescent="0.25">
      <c r="B197" s="8" t="s">
        <v>2168</v>
      </c>
      <c r="C197" s="57" t="s">
        <v>1711</v>
      </c>
      <c r="D197" s="54" t="s">
        <v>2169</v>
      </c>
      <c r="E197" s="6" t="s">
        <v>573</v>
      </c>
      <c r="F197" s="19">
        <v>2500</v>
      </c>
      <c r="G197" s="24">
        <v>2500.25</v>
      </c>
      <c r="H197" s="24">
        <v>0.08</v>
      </c>
      <c r="I197" s="31">
        <v>7.6982999999999997</v>
      </c>
      <c r="J197" s="31"/>
      <c r="K197" s="35" t="s">
        <v>566</v>
      </c>
    </row>
    <row r="198" spans="1:11" x14ac:dyDescent="0.25">
      <c r="C198" s="58" t="s">
        <v>174</v>
      </c>
      <c r="D198" s="54"/>
      <c r="E198" s="6"/>
      <c r="F198" s="19"/>
      <c r="G198" s="25">
        <v>184984.14</v>
      </c>
      <c r="H198" s="25">
        <v>5.68</v>
      </c>
      <c r="I198" s="31"/>
      <c r="J198" s="31"/>
      <c r="K198" s="35"/>
    </row>
    <row r="199" spans="1:11" x14ac:dyDescent="0.25">
      <c r="C199" s="57"/>
      <c r="D199" s="54"/>
      <c r="E199" s="6"/>
      <c r="F199" s="19"/>
      <c r="G199" s="24"/>
      <c r="H199" s="24"/>
      <c r="I199" s="31"/>
      <c r="J199" s="31"/>
      <c r="K199" s="35"/>
    </row>
    <row r="200" spans="1:11" x14ac:dyDescent="0.25">
      <c r="C200" s="58" t="s">
        <v>7</v>
      </c>
      <c r="D200" s="54"/>
      <c r="E200" s="6"/>
      <c r="F200" s="19"/>
      <c r="G200" s="24" t="s">
        <v>2</v>
      </c>
      <c r="H200" s="24" t="s">
        <v>2</v>
      </c>
      <c r="I200" s="31"/>
      <c r="J200" s="31"/>
      <c r="K200" s="35"/>
    </row>
    <row r="201" spans="1:11" x14ac:dyDescent="0.25">
      <c r="C201" s="57"/>
      <c r="D201" s="54"/>
      <c r="E201" s="6"/>
      <c r="F201" s="19"/>
      <c r="G201" s="24"/>
      <c r="H201" s="24"/>
      <c r="I201" s="31"/>
      <c r="J201" s="31"/>
      <c r="K201" s="35"/>
    </row>
    <row r="202" spans="1:11" x14ac:dyDescent="0.25">
      <c r="C202" s="58" t="s">
        <v>8</v>
      </c>
      <c r="D202" s="54"/>
      <c r="E202" s="6"/>
      <c r="F202" s="19"/>
      <c r="G202" s="24" t="s">
        <v>2</v>
      </c>
      <c r="H202" s="24" t="s">
        <v>2</v>
      </c>
      <c r="I202" s="31"/>
      <c r="J202" s="31"/>
      <c r="K202" s="35"/>
    </row>
    <row r="203" spans="1:11" x14ac:dyDescent="0.25">
      <c r="C203" s="57"/>
      <c r="D203" s="54"/>
      <c r="E203" s="6"/>
      <c r="F203" s="19"/>
      <c r="G203" s="24"/>
      <c r="H203" s="24"/>
      <c r="I203" s="31"/>
      <c r="J203" s="31"/>
      <c r="K203" s="35"/>
    </row>
    <row r="204" spans="1:11" x14ac:dyDescent="0.25">
      <c r="C204" s="58" t="s">
        <v>9</v>
      </c>
      <c r="D204" s="54"/>
      <c r="E204" s="6"/>
      <c r="F204" s="19"/>
      <c r="G204" s="24" t="s">
        <v>2</v>
      </c>
      <c r="H204" s="24" t="s">
        <v>2</v>
      </c>
      <c r="I204" s="31"/>
      <c r="J204" s="31"/>
      <c r="K204" s="35"/>
    </row>
    <row r="205" spans="1:11" x14ac:dyDescent="0.25">
      <c r="C205" s="57"/>
      <c r="D205" s="54"/>
      <c r="E205" s="6"/>
      <c r="F205" s="19"/>
      <c r="G205" s="24"/>
      <c r="H205" s="24"/>
      <c r="I205" s="31"/>
      <c r="J205" s="31"/>
      <c r="K205" s="35"/>
    </row>
    <row r="206" spans="1:11" x14ac:dyDescent="0.25">
      <c r="C206" s="58" t="s">
        <v>10</v>
      </c>
      <c r="D206" s="54"/>
      <c r="E206" s="6"/>
      <c r="F206" s="19"/>
      <c r="G206" s="24" t="s">
        <v>2</v>
      </c>
      <c r="H206" s="24" t="s">
        <v>2</v>
      </c>
      <c r="I206" s="31"/>
      <c r="J206" s="31"/>
      <c r="K206" s="35"/>
    </row>
    <row r="207" spans="1:11" x14ac:dyDescent="0.25">
      <c r="C207" s="57"/>
      <c r="D207" s="54"/>
      <c r="E207" s="6"/>
      <c r="F207" s="19"/>
      <c r="G207" s="24"/>
      <c r="H207" s="24"/>
      <c r="I207" s="31"/>
      <c r="J207" s="31"/>
      <c r="K207" s="35"/>
    </row>
    <row r="208" spans="1:11" x14ac:dyDescent="0.25">
      <c r="A208" s="10"/>
      <c r="B208" s="28"/>
      <c r="C208" s="58" t="s">
        <v>11</v>
      </c>
      <c r="D208" s="54"/>
      <c r="E208" s="6"/>
      <c r="F208" s="19"/>
      <c r="G208" s="24"/>
      <c r="H208" s="24"/>
      <c r="I208" s="31"/>
      <c r="J208" s="31"/>
      <c r="K208" s="35"/>
    </row>
    <row r="209" spans="2:11" x14ac:dyDescent="0.25">
      <c r="C209" s="59" t="s">
        <v>13</v>
      </c>
      <c r="D209" s="54"/>
      <c r="E209" s="6"/>
      <c r="F209" s="19"/>
      <c r="G209" s="24"/>
      <c r="H209" s="24"/>
      <c r="I209" s="31"/>
      <c r="J209" s="31"/>
      <c r="K209" s="35"/>
    </row>
    <row r="210" spans="2:11" x14ac:dyDescent="0.25">
      <c r="B210" s="8" t="s">
        <v>2170</v>
      </c>
      <c r="C210" s="57" t="s">
        <v>1087</v>
      </c>
      <c r="D210" s="54" t="s">
        <v>2171</v>
      </c>
      <c r="E210" s="6" t="s">
        <v>1125</v>
      </c>
      <c r="F210" s="19">
        <v>5000</v>
      </c>
      <c r="G210" s="24">
        <v>24020.35</v>
      </c>
      <c r="H210" s="24">
        <v>0.74</v>
      </c>
      <c r="I210" s="31">
        <v>7.5949999999999998</v>
      </c>
      <c r="J210" s="31"/>
      <c r="K210" s="35" t="s">
        <v>566</v>
      </c>
    </row>
    <row r="211" spans="2:11" x14ac:dyDescent="0.25">
      <c r="B211" s="8" t="s">
        <v>2172</v>
      </c>
      <c r="C211" s="57" t="s">
        <v>1087</v>
      </c>
      <c r="D211" s="54" t="s">
        <v>2173</v>
      </c>
      <c r="E211" s="6" t="s">
        <v>1125</v>
      </c>
      <c r="F211" s="19">
        <v>3000</v>
      </c>
      <c r="G211" s="24">
        <v>14054.04</v>
      </c>
      <c r="H211" s="24">
        <v>0.43</v>
      </c>
      <c r="I211" s="31">
        <v>7.7500999999999998</v>
      </c>
      <c r="J211" s="31"/>
      <c r="K211" s="35" t="s">
        <v>566</v>
      </c>
    </row>
    <row r="212" spans="2:11" x14ac:dyDescent="0.25">
      <c r="B212" s="8" t="s">
        <v>2174</v>
      </c>
      <c r="C212" s="57" t="s">
        <v>423</v>
      </c>
      <c r="D212" s="54" t="s">
        <v>2175</v>
      </c>
      <c r="E212" s="6" t="s">
        <v>1125</v>
      </c>
      <c r="F212" s="19">
        <v>2500</v>
      </c>
      <c r="G212" s="24">
        <v>12277.99</v>
      </c>
      <c r="H212" s="24">
        <v>0.38</v>
      </c>
      <c r="I212" s="31">
        <v>7.7648999999999999</v>
      </c>
      <c r="J212" s="31"/>
      <c r="K212" s="35" t="s">
        <v>566</v>
      </c>
    </row>
    <row r="213" spans="2:11" x14ac:dyDescent="0.25">
      <c r="B213" s="8" t="s">
        <v>2176</v>
      </c>
      <c r="C213" s="57" t="s">
        <v>1649</v>
      </c>
      <c r="D213" s="54" t="s">
        <v>2177</v>
      </c>
      <c r="E213" s="6" t="s">
        <v>1125</v>
      </c>
      <c r="F213" s="19">
        <v>2000</v>
      </c>
      <c r="G213" s="24">
        <v>9955.58</v>
      </c>
      <c r="H213" s="24">
        <v>0.31</v>
      </c>
      <c r="I213" s="31">
        <v>7.7550999999999997</v>
      </c>
      <c r="J213" s="31"/>
      <c r="K213" s="35" t="s">
        <v>566</v>
      </c>
    </row>
    <row r="214" spans="2:11" x14ac:dyDescent="0.25">
      <c r="B214" s="8" t="s">
        <v>2178</v>
      </c>
      <c r="C214" s="57" t="s">
        <v>2179</v>
      </c>
      <c r="D214" s="54" t="s">
        <v>2180</v>
      </c>
      <c r="E214" s="6" t="s">
        <v>1125</v>
      </c>
      <c r="F214" s="19">
        <v>1500</v>
      </c>
      <c r="G214" s="24">
        <v>7476.47</v>
      </c>
      <c r="H214" s="24">
        <v>0.23</v>
      </c>
      <c r="I214" s="31">
        <v>7.6597999999999997</v>
      </c>
      <c r="J214" s="31"/>
      <c r="K214" s="35" t="s">
        <v>566</v>
      </c>
    </row>
    <row r="215" spans="2:11" x14ac:dyDescent="0.25">
      <c r="B215" s="8" t="s">
        <v>2181</v>
      </c>
      <c r="C215" s="57" t="s">
        <v>1385</v>
      </c>
      <c r="D215" s="54" t="s">
        <v>2182</v>
      </c>
      <c r="E215" s="6" t="s">
        <v>1125</v>
      </c>
      <c r="F215" s="19">
        <v>1500</v>
      </c>
      <c r="G215" s="24">
        <v>7362.75</v>
      </c>
      <c r="H215" s="24">
        <v>0.23</v>
      </c>
      <c r="I215" s="31">
        <v>8.0999323000000008</v>
      </c>
      <c r="J215" s="31"/>
      <c r="K215" s="35" t="s">
        <v>566</v>
      </c>
    </row>
    <row r="216" spans="2:11" x14ac:dyDescent="0.25">
      <c r="B216" s="8" t="s">
        <v>1382</v>
      </c>
      <c r="C216" s="57" t="s">
        <v>202</v>
      </c>
      <c r="D216" s="54" t="s">
        <v>1383</v>
      </c>
      <c r="E216" s="6" t="s">
        <v>1125</v>
      </c>
      <c r="F216" s="19">
        <v>1500</v>
      </c>
      <c r="G216" s="24">
        <v>7078.95</v>
      </c>
      <c r="H216" s="24">
        <v>0.22</v>
      </c>
      <c r="I216" s="31">
        <v>8.35</v>
      </c>
      <c r="J216" s="31"/>
      <c r="K216" s="35" t="s">
        <v>566</v>
      </c>
    </row>
    <row r="217" spans="2:11" x14ac:dyDescent="0.25">
      <c r="C217" s="58" t="s">
        <v>174</v>
      </c>
      <c r="D217" s="54"/>
      <c r="E217" s="6"/>
      <c r="F217" s="19"/>
      <c r="G217" s="25">
        <v>82226.13</v>
      </c>
      <c r="H217" s="25">
        <v>2.54</v>
      </c>
      <c r="I217" s="31"/>
      <c r="J217" s="31"/>
      <c r="K217" s="35"/>
    </row>
    <row r="218" spans="2:11" x14ac:dyDescent="0.25">
      <c r="C218" s="57"/>
      <c r="D218" s="54"/>
      <c r="E218" s="6"/>
      <c r="F218" s="19"/>
      <c r="G218" s="24"/>
      <c r="H218" s="24"/>
      <c r="I218" s="31"/>
      <c r="J218" s="31"/>
      <c r="K218" s="35"/>
    </row>
    <row r="219" spans="2:11" x14ac:dyDescent="0.25">
      <c r="C219" s="59" t="s">
        <v>14</v>
      </c>
      <c r="D219" s="54"/>
      <c r="E219" s="6"/>
      <c r="F219" s="19"/>
      <c r="G219" s="24"/>
      <c r="H219" s="24"/>
      <c r="I219" s="31"/>
      <c r="J219" s="31"/>
      <c r="K219" s="35"/>
    </row>
    <row r="220" spans="2:11" x14ac:dyDescent="0.25">
      <c r="B220" s="8" t="s">
        <v>1417</v>
      </c>
      <c r="C220" s="57" t="s">
        <v>1223</v>
      </c>
      <c r="D220" s="54" t="s">
        <v>1418</v>
      </c>
      <c r="E220" s="6" t="s">
        <v>1158</v>
      </c>
      <c r="F220" s="19">
        <v>7000</v>
      </c>
      <c r="G220" s="24">
        <v>33215.980000000003</v>
      </c>
      <c r="H220" s="24">
        <v>1.02</v>
      </c>
      <c r="I220" s="31">
        <v>7.54</v>
      </c>
      <c r="J220" s="31"/>
      <c r="K220" s="35" t="s">
        <v>566</v>
      </c>
    </row>
    <row r="221" spans="2:11" x14ac:dyDescent="0.25">
      <c r="B221" s="8" t="s">
        <v>2183</v>
      </c>
      <c r="C221" s="57" t="s">
        <v>52</v>
      </c>
      <c r="D221" s="54" t="s">
        <v>2184</v>
      </c>
      <c r="E221" s="6" t="s">
        <v>1125</v>
      </c>
      <c r="F221" s="19">
        <v>2000</v>
      </c>
      <c r="G221" s="24">
        <v>9334.4</v>
      </c>
      <c r="H221" s="24">
        <v>0.28999999999999998</v>
      </c>
      <c r="I221" s="31">
        <v>7.6550000000000002</v>
      </c>
      <c r="J221" s="31"/>
      <c r="K221" s="35" t="s">
        <v>566</v>
      </c>
    </row>
    <row r="222" spans="2:11" x14ac:dyDescent="0.25">
      <c r="C222" s="58" t="s">
        <v>174</v>
      </c>
      <c r="D222" s="54"/>
      <c r="E222" s="6"/>
      <c r="F222" s="19"/>
      <c r="G222" s="25">
        <v>42550.38</v>
      </c>
      <c r="H222" s="25">
        <v>1.31</v>
      </c>
      <c r="I222" s="31"/>
      <c r="J222" s="31"/>
      <c r="K222" s="35"/>
    </row>
    <row r="223" spans="2:11" x14ac:dyDescent="0.25">
      <c r="C223" s="57"/>
      <c r="D223" s="54"/>
      <c r="E223" s="6"/>
      <c r="F223" s="19"/>
      <c r="G223" s="24"/>
      <c r="H223" s="24"/>
      <c r="I223" s="31"/>
      <c r="J223" s="31"/>
      <c r="K223" s="35"/>
    </row>
    <row r="224" spans="2:11" x14ac:dyDescent="0.25">
      <c r="C224" s="59" t="s">
        <v>15</v>
      </c>
      <c r="D224" s="54"/>
      <c r="E224" s="6"/>
      <c r="F224" s="19"/>
      <c r="G224" s="24"/>
      <c r="H224" s="24"/>
      <c r="I224" s="31"/>
      <c r="J224" s="31"/>
      <c r="K224" s="35"/>
    </row>
    <row r="225" spans="1:11" x14ac:dyDescent="0.25">
      <c r="B225" s="8" t="s">
        <v>1271</v>
      </c>
      <c r="C225" s="57" t="s">
        <v>1272</v>
      </c>
      <c r="D225" s="54" t="s">
        <v>1273</v>
      </c>
      <c r="E225" s="6" t="s">
        <v>658</v>
      </c>
      <c r="F225" s="19">
        <v>25000000</v>
      </c>
      <c r="G225" s="24">
        <v>24918.58</v>
      </c>
      <c r="H225" s="24">
        <v>0.76</v>
      </c>
      <c r="I225" s="31">
        <v>6.6271000000000004</v>
      </c>
      <c r="J225" s="31"/>
      <c r="K225" s="35"/>
    </row>
    <row r="226" spans="1:11" x14ac:dyDescent="0.25">
      <c r="B226" s="8" t="s">
        <v>2185</v>
      </c>
      <c r="C226" s="57" t="s">
        <v>2186</v>
      </c>
      <c r="D226" s="54" t="s">
        <v>2187</v>
      </c>
      <c r="E226" s="6" t="s">
        <v>658</v>
      </c>
      <c r="F226" s="19">
        <v>20000000</v>
      </c>
      <c r="G226" s="24">
        <v>19888.52</v>
      </c>
      <c r="H226" s="24">
        <v>0.61</v>
      </c>
      <c r="I226" s="31">
        <v>6.5997000000000003</v>
      </c>
      <c r="J226" s="31"/>
      <c r="K226" s="35"/>
    </row>
    <row r="227" spans="1:11" x14ac:dyDescent="0.25">
      <c r="B227" s="8" t="s">
        <v>972</v>
      </c>
      <c r="C227" s="57" t="s">
        <v>973</v>
      </c>
      <c r="D227" s="54" t="s">
        <v>974</v>
      </c>
      <c r="E227" s="6" t="s">
        <v>658</v>
      </c>
      <c r="F227" s="19">
        <v>20000000</v>
      </c>
      <c r="G227" s="24">
        <v>19758.080000000002</v>
      </c>
      <c r="H227" s="24">
        <v>0.61</v>
      </c>
      <c r="I227" s="31">
        <v>6.7713999999999999</v>
      </c>
      <c r="J227" s="31"/>
      <c r="K227" s="35"/>
    </row>
    <row r="228" spans="1:11" x14ac:dyDescent="0.25">
      <c r="B228" s="8" t="s">
        <v>1268</v>
      </c>
      <c r="C228" s="57" t="s">
        <v>1269</v>
      </c>
      <c r="D228" s="54" t="s">
        <v>1270</v>
      </c>
      <c r="E228" s="6" t="s">
        <v>658</v>
      </c>
      <c r="F228" s="19">
        <v>12500000</v>
      </c>
      <c r="G228" s="24">
        <v>12493.23</v>
      </c>
      <c r="H228" s="24">
        <v>0.38</v>
      </c>
      <c r="I228" s="31">
        <v>6.5979000000000001</v>
      </c>
      <c r="J228" s="31"/>
      <c r="K228" s="35"/>
    </row>
    <row r="229" spans="1:11" x14ac:dyDescent="0.25">
      <c r="B229" s="8" t="s">
        <v>1274</v>
      </c>
      <c r="C229" s="57" t="s">
        <v>1275</v>
      </c>
      <c r="D229" s="54" t="s">
        <v>1276</v>
      </c>
      <c r="E229" s="6" t="s">
        <v>658</v>
      </c>
      <c r="F229" s="19">
        <v>10000000</v>
      </c>
      <c r="G229" s="24">
        <v>9969.2999999999993</v>
      </c>
      <c r="H229" s="24">
        <v>0.31</v>
      </c>
      <c r="I229" s="31">
        <v>6.6117999999999997</v>
      </c>
      <c r="J229" s="31"/>
      <c r="K229" s="35"/>
    </row>
    <row r="230" spans="1:11" x14ac:dyDescent="0.25">
      <c r="B230" s="8" t="s">
        <v>1283</v>
      </c>
      <c r="C230" s="57" t="s">
        <v>1284</v>
      </c>
      <c r="D230" s="54" t="s">
        <v>1285</v>
      </c>
      <c r="E230" s="6" t="s">
        <v>658</v>
      </c>
      <c r="F230" s="19">
        <v>9705800</v>
      </c>
      <c r="G230" s="24">
        <v>9637.92</v>
      </c>
      <c r="H230" s="24">
        <v>0.3</v>
      </c>
      <c r="I230" s="31">
        <v>6.7652000000000001</v>
      </c>
      <c r="J230" s="31"/>
      <c r="K230" s="35"/>
    </row>
    <row r="231" spans="1:11" x14ac:dyDescent="0.25">
      <c r="B231" s="8" t="s">
        <v>1060</v>
      </c>
      <c r="C231" s="57" t="s">
        <v>1061</v>
      </c>
      <c r="D231" s="54" t="s">
        <v>1062</v>
      </c>
      <c r="E231" s="6" t="s">
        <v>658</v>
      </c>
      <c r="F231" s="19">
        <v>7500000</v>
      </c>
      <c r="G231" s="24">
        <v>7486.46</v>
      </c>
      <c r="H231" s="24">
        <v>0.23</v>
      </c>
      <c r="I231" s="31">
        <v>6.6002000000000001</v>
      </c>
      <c r="J231" s="31"/>
      <c r="K231" s="35"/>
    </row>
    <row r="232" spans="1:11" x14ac:dyDescent="0.25">
      <c r="B232" s="8" t="s">
        <v>1509</v>
      </c>
      <c r="C232" s="57" t="s">
        <v>1510</v>
      </c>
      <c r="D232" s="54" t="s">
        <v>1511</v>
      </c>
      <c r="E232" s="6" t="s">
        <v>658</v>
      </c>
      <c r="F232" s="19">
        <v>5000000</v>
      </c>
      <c r="G232" s="24">
        <v>4978.3999999999996</v>
      </c>
      <c r="H232" s="24">
        <v>0.15</v>
      </c>
      <c r="I232" s="31">
        <v>6.6</v>
      </c>
      <c r="J232" s="31"/>
      <c r="K232" s="35"/>
    </row>
    <row r="233" spans="1:11" x14ac:dyDescent="0.25">
      <c r="B233" s="8" t="s">
        <v>1506</v>
      </c>
      <c r="C233" s="57" t="s">
        <v>1507</v>
      </c>
      <c r="D233" s="54" t="s">
        <v>1508</v>
      </c>
      <c r="E233" s="6" t="s">
        <v>658</v>
      </c>
      <c r="F233" s="19">
        <v>2500000</v>
      </c>
      <c r="G233" s="24">
        <v>2459.73</v>
      </c>
      <c r="H233" s="24">
        <v>0.08</v>
      </c>
      <c r="I233" s="31">
        <v>6.7900999999999998</v>
      </c>
      <c r="J233" s="31"/>
      <c r="K233" s="35"/>
    </row>
    <row r="234" spans="1:11" x14ac:dyDescent="0.25">
      <c r="C234" s="58" t="s">
        <v>174</v>
      </c>
      <c r="D234" s="54"/>
      <c r="E234" s="6"/>
      <c r="F234" s="19"/>
      <c r="G234" s="25">
        <v>111590.22</v>
      </c>
      <c r="H234" s="25">
        <v>3.43</v>
      </c>
      <c r="I234" s="31"/>
      <c r="J234" s="31"/>
      <c r="K234" s="35"/>
    </row>
    <row r="235" spans="1:11" x14ac:dyDescent="0.25">
      <c r="C235" s="57"/>
      <c r="D235" s="54"/>
      <c r="E235" s="6"/>
      <c r="F235" s="19"/>
      <c r="G235" s="24"/>
      <c r="H235" s="24"/>
      <c r="I235" s="31"/>
      <c r="J235" s="31"/>
      <c r="K235" s="35"/>
    </row>
    <row r="236" spans="1:11" x14ac:dyDescent="0.25">
      <c r="C236" s="58" t="s">
        <v>16</v>
      </c>
      <c r="D236" s="54"/>
      <c r="E236" s="6"/>
      <c r="F236" s="19"/>
      <c r="G236" s="24" t="s">
        <v>2</v>
      </c>
      <c r="H236" s="24" t="s">
        <v>2</v>
      </c>
      <c r="I236" s="31"/>
      <c r="J236" s="31"/>
      <c r="K236" s="35"/>
    </row>
    <row r="237" spans="1:11" x14ac:dyDescent="0.25">
      <c r="C237" s="57"/>
      <c r="D237" s="54"/>
      <c r="E237" s="6"/>
      <c r="F237" s="19"/>
      <c r="G237" s="24"/>
      <c r="H237" s="24"/>
      <c r="I237" s="31"/>
      <c r="J237" s="31"/>
      <c r="K237" s="35"/>
    </row>
    <row r="238" spans="1:11" x14ac:dyDescent="0.25">
      <c r="C238" s="58" t="s">
        <v>17</v>
      </c>
      <c r="D238" s="54"/>
      <c r="E238" s="6"/>
      <c r="F238" s="19"/>
      <c r="G238" s="24" t="s">
        <v>2</v>
      </c>
      <c r="H238" s="24" t="s">
        <v>2</v>
      </c>
      <c r="I238" s="31"/>
      <c r="J238" s="31"/>
      <c r="K238" s="35"/>
    </row>
    <row r="239" spans="1:11" x14ac:dyDescent="0.25">
      <c r="C239" s="57"/>
      <c r="D239" s="54"/>
      <c r="E239" s="6"/>
      <c r="F239" s="19"/>
      <c r="G239" s="24"/>
      <c r="H239" s="24"/>
      <c r="I239" s="31"/>
      <c r="J239" s="31"/>
      <c r="K239" s="35"/>
    </row>
    <row r="240" spans="1:11" x14ac:dyDescent="0.25">
      <c r="A240" s="10"/>
      <c r="B240" s="28"/>
      <c r="C240" s="58" t="s">
        <v>18</v>
      </c>
      <c r="D240" s="54"/>
      <c r="E240" s="6"/>
      <c r="F240" s="19"/>
      <c r="G240" s="24"/>
      <c r="H240" s="24"/>
      <c r="I240" s="31"/>
      <c r="J240" s="31"/>
      <c r="K240" s="35"/>
    </row>
    <row r="241" spans="2:11" x14ac:dyDescent="0.25">
      <c r="C241" s="59" t="s">
        <v>19</v>
      </c>
      <c r="D241" s="54"/>
      <c r="E241" s="6"/>
      <c r="F241" s="19"/>
      <c r="G241" s="24"/>
      <c r="H241" s="24"/>
      <c r="I241" s="31"/>
      <c r="J241" s="31"/>
      <c r="K241" s="35"/>
    </row>
    <row r="242" spans="2:11" x14ac:dyDescent="0.25">
      <c r="B242" s="8" t="s">
        <v>2188</v>
      </c>
      <c r="C242" s="57" t="s">
        <v>4709</v>
      </c>
      <c r="D242" s="54" t="s">
        <v>2189</v>
      </c>
      <c r="E242" s="6" t="s">
        <v>1982</v>
      </c>
      <c r="F242" s="19">
        <v>672297947.63100004</v>
      </c>
      <c r="G242" s="24">
        <v>276944.40000000002</v>
      </c>
      <c r="H242" s="24">
        <v>8.5</v>
      </c>
      <c r="I242" s="31"/>
      <c r="J242" s="31"/>
      <c r="K242" s="35"/>
    </row>
    <row r="243" spans="2:11" x14ac:dyDescent="0.25">
      <c r="B243" s="8" t="s">
        <v>2190</v>
      </c>
      <c r="C243" s="57" t="s">
        <v>4710</v>
      </c>
      <c r="D243" s="54" t="s">
        <v>2191</v>
      </c>
      <c r="E243" s="6" t="s">
        <v>1982</v>
      </c>
      <c r="F243" s="19">
        <v>2726176.2089999998</v>
      </c>
      <c r="G243" s="24">
        <v>91583.02</v>
      </c>
      <c r="H243" s="24">
        <v>2.81</v>
      </c>
      <c r="I243" s="31"/>
      <c r="J243" s="31"/>
      <c r="K243" s="35"/>
    </row>
    <row r="244" spans="2:11" x14ac:dyDescent="0.25">
      <c r="C244" s="58" t="s">
        <v>174</v>
      </c>
      <c r="D244" s="54"/>
      <c r="E244" s="6"/>
      <c r="F244" s="19"/>
      <c r="G244" s="25">
        <v>368527.42</v>
      </c>
      <c r="H244" s="25">
        <v>11.31</v>
      </c>
      <c r="I244" s="31"/>
      <c r="J244" s="31"/>
      <c r="K244" s="35"/>
    </row>
    <row r="245" spans="2:11" x14ac:dyDescent="0.25">
      <c r="C245" s="57"/>
      <c r="D245" s="54"/>
      <c r="E245" s="6"/>
      <c r="F245" s="19"/>
      <c r="G245" s="24"/>
      <c r="H245" s="24"/>
      <c r="I245" s="31"/>
      <c r="J245" s="31"/>
      <c r="K245" s="35"/>
    </row>
    <row r="246" spans="2:11" x14ac:dyDescent="0.25">
      <c r="C246" s="58" t="s">
        <v>20</v>
      </c>
      <c r="D246" s="54"/>
      <c r="E246" s="6"/>
      <c r="F246" s="19"/>
      <c r="G246" s="24" t="s">
        <v>2</v>
      </c>
      <c r="H246" s="24" t="s">
        <v>2</v>
      </c>
      <c r="I246" s="31"/>
      <c r="J246" s="31"/>
      <c r="K246" s="35"/>
    </row>
    <row r="247" spans="2:11" x14ac:dyDescent="0.25">
      <c r="C247" s="57"/>
      <c r="D247" s="54"/>
      <c r="E247" s="6"/>
      <c r="F247" s="19"/>
      <c r="G247" s="24"/>
      <c r="H247" s="24"/>
      <c r="I247" s="31"/>
      <c r="J247" s="31"/>
      <c r="K247" s="35"/>
    </row>
    <row r="248" spans="2:11" x14ac:dyDescent="0.25">
      <c r="C248" s="58" t="s">
        <v>21</v>
      </c>
      <c r="D248" s="54"/>
      <c r="E248" s="6"/>
      <c r="F248" s="19"/>
      <c r="G248" s="24" t="s">
        <v>2</v>
      </c>
      <c r="H248" s="24" t="s">
        <v>2</v>
      </c>
      <c r="I248" s="31"/>
      <c r="J248" s="31"/>
      <c r="K248" s="35"/>
    </row>
    <row r="249" spans="2:11" x14ac:dyDescent="0.25">
      <c r="C249" s="57"/>
      <c r="D249" s="54"/>
      <c r="E249" s="6"/>
      <c r="F249" s="19"/>
      <c r="G249" s="24"/>
      <c r="H249" s="24"/>
      <c r="I249" s="31"/>
      <c r="J249" s="31"/>
      <c r="K249" s="35"/>
    </row>
    <row r="250" spans="2:11" x14ac:dyDescent="0.25">
      <c r="C250" s="58" t="s">
        <v>22</v>
      </c>
      <c r="D250" s="54"/>
      <c r="E250" s="6"/>
      <c r="F250" s="19"/>
      <c r="G250" s="24" t="s">
        <v>2</v>
      </c>
      <c r="H250" s="24" t="s">
        <v>2</v>
      </c>
      <c r="I250" s="31"/>
      <c r="J250" s="31"/>
      <c r="K250" s="35"/>
    </row>
    <row r="251" spans="2:11" x14ac:dyDescent="0.25">
      <c r="C251" s="57"/>
      <c r="D251" s="54"/>
      <c r="E251" s="6"/>
      <c r="F251" s="19"/>
      <c r="G251" s="24"/>
      <c r="H251" s="24"/>
      <c r="I251" s="31"/>
      <c r="J251" s="31"/>
      <c r="K251" s="35"/>
    </row>
    <row r="252" spans="2:11" x14ac:dyDescent="0.25">
      <c r="C252" s="58" t="s">
        <v>23</v>
      </c>
      <c r="D252" s="54"/>
      <c r="E252" s="6"/>
      <c r="F252" s="19"/>
      <c r="G252" s="24" t="s">
        <v>2</v>
      </c>
      <c r="H252" s="24" t="s">
        <v>2</v>
      </c>
      <c r="I252" s="31"/>
      <c r="J252" s="31"/>
      <c r="K252" s="35"/>
    </row>
    <row r="253" spans="2:11" x14ac:dyDescent="0.25">
      <c r="C253" s="57"/>
      <c r="D253" s="54"/>
      <c r="E253" s="6"/>
      <c r="F253" s="19"/>
      <c r="G253" s="24"/>
      <c r="H253" s="24"/>
      <c r="I253" s="31"/>
      <c r="J253" s="31"/>
      <c r="K253" s="35"/>
    </row>
    <row r="254" spans="2:11" x14ac:dyDescent="0.25">
      <c r="C254" s="59" t="s">
        <v>24</v>
      </c>
      <c r="D254" s="54"/>
      <c r="E254" s="6"/>
      <c r="F254" s="19"/>
      <c r="G254" s="24"/>
      <c r="H254" s="24"/>
      <c r="I254" s="31"/>
      <c r="J254" s="31"/>
      <c r="K254" s="35"/>
    </row>
    <row r="255" spans="2:11" x14ac:dyDescent="0.25">
      <c r="B255" s="8" t="s">
        <v>185</v>
      </c>
      <c r="C255" s="57" t="s">
        <v>186</v>
      </c>
      <c r="D255" s="54"/>
      <c r="E255" s="6"/>
      <c r="F255" s="19"/>
      <c r="G255" s="24">
        <v>95988.19</v>
      </c>
      <c r="H255" s="24">
        <v>2.94</v>
      </c>
      <c r="I255" s="31"/>
      <c r="J255" s="31"/>
      <c r="K255" s="35"/>
    </row>
    <row r="256" spans="2:11" x14ac:dyDescent="0.25">
      <c r="C256" s="58" t="s">
        <v>174</v>
      </c>
      <c r="D256" s="54"/>
      <c r="E256" s="6"/>
      <c r="F256" s="19"/>
      <c r="G256" s="25">
        <v>95988.19</v>
      </c>
      <c r="H256" s="25">
        <v>2.94</v>
      </c>
      <c r="I256" s="31"/>
      <c r="J256" s="31"/>
      <c r="K256" s="35"/>
    </row>
    <row r="257" spans="1:54" x14ac:dyDescent="0.25">
      <c r="C257" s="57"/>
      <c r="D257" s="54"/>
      <c r="E257" s="6"/>
      <c r="F257" s="19"/>
      <c r="G257" s="24"/>
      <c r="H257" s="24"/>
      <c r="I257" s="31"/>
      <c r="J257" s="31"/>
      <c r="K257" s="35"/>
    </row>
    <row r="258" spans="1:54" x14ac:dyDescent="0.25">
      <c r="A258" s="10"/>
      <c r="B258" s="28"/>
      <c r="C258" s="58" t="s">
        <v>25</v>
      </c>
      <c r="D258" s="54"/>
      <c r="E258" s="6"/>
      <c r="F258" s="19"/>
      <c r="G258" s="24"/>
      <c r="H258" s="24"/>
      <c r="I258" s="31"/>
      <c r="J258" s="31"/>
      <c r="K258" s="35"/>
    </row>
    <row r="259" spans="1:54" s="2" customFormat="1" ht="13.5" x14ac:dyDescent="0.25">
      <c r="A259" s="28"/>
      <c r="B259" s="28"/>
      <c r="C259" s="57" t="s">
        <v>4707</v>
      </c>
      <c r="D259" s="54"/>
      <c r="E259" s="6"/>
      <c r="F259" s="19"/>
      <c r="G259" s="24">
        <v>10</v>
      </c>
      <c r="H259" s="24" t="s">
        <v>4708</v>
      </c>
      <c r="I259" s="31"/>
      <c r="J259" s="31"/>
      <c r="K259" s="35"/>
      <c r="L259" s="3"/>
      <c r="AI259" s="3"/>
      <c r="AV259" s="3"/>
      <c r="AX259" s="3"/>
      <c r="BB259" s="3"/>
    </row>
    <row r="260" spans="1:54" x14ac:dyDescent="0.25">
      <c r="B260" s="8"/>
      <c r="C260" s="57" t="s">
        <v>187</v>
      </c>
      <c r="D260" s="54"/>
      <c r="E260" s="6"/>
      <c r="F260" s="19"/>
      <c r="G260" s="24">
        <v>-54583.65</v>
      </c>
      <c r="H260" s="24">
        <v>-1.68</v>
      </c>
      <c r="I260" s="31"/>
      <c r="J260" s="31"/>
      <c r="K260" s="35"/>
    </row>
    <row r="261" spans="1:54" x14ac:dyDescent="0.25">
      <c r="C261" s="58" t="s">
        <v>174</v>
      </c>
      <c r="D261" s="54"/>
      <c r="E261" s="6"/>
      <c r="F261" s="19"/>
      <c r="G261" s="25">
        <v>-54573.65</v>
      </c>
      <c r="H261" s="25">
        <v>-1.68</v>
      </c>
      <c r="I261" s="31"/>
      <c r="J261" s="31"/>
      <c r="K261" s="35"/>
    </row>
    <row r="262" spans="1:54" x14ac:dyDescent="0.25">
      <c r="C262" s="57"/>
      <c r="D262" s="54"/>
      <c r="E262" s="6"/>
      <c r="F262" s="19"/>
      <c r="G262" s="24"/>
      <c r="H262" s="24"/>
      <c r="I262" s="31"/>
      <c r="J262" s="31"/>
      <c r="K262" s="35"/>
    </row>
    <row r="263" spans="1:54" x14ac:dyDescent="0.25">
      <c r="C263" s="60" t="s">
        <v>188</v>
      </c>
      <c r="D263" s="55"/>
      <c r="E263" s="5"/>
      <c r="F263" s="20"/>
      <c r="G263" s="26">
        <v>3259413.62</v>
      </c>
      <c r="H263" s="26">
        <v>100.00000000000001</v>
      </c>
      <c r="I263" s="32"/>
      <c r="J263" s="32"/>
      <c r="K263" s="36"/>
    </row>
    <row r="265" spans="1:54" s="50" customFormat="1" ht="15.75" x14ac:dyDescent="0.3">
      <c r="C265" s="50" t="s">
        <v>4516</v>
      </c>
      <c r="F265" s="51"/>
      <c r="G265" s="51"/>
      <c r="H265" s="51"/>
    </row>
    <row r="266" spans="1:54" s="42" customFormat="1" ht="27" x14ac:dyDescent="0.25">
      <c r="B266" s="43"/>
      <c r="C266" s="43" t="s">
        <v>4511</v>
      </c>
      <c r="D266" s="43" t="s">
        <v>4512</v>
      </c>
      <c r="E266" s="43" t="s">
        <v>4513</v>
      </c>
      <c r="F266" s="44" t="s">
        <v>34</v>
      </c>
      <c r="G266" s="45" t="s">
        <v>4514</v>
      </c>
      <c r="H266" s="44" t="s">
        <v>36</v>
      </c>
      <c r="I266" s="43" t="s">
        <v>39</v>
      </c>
    </row>
    <row r="267" spans="1:54" s="42" customFormat="1" ht="13.5" x14ac:dyDescent="0.25">
      <c r="B267" s="43"/>
      <c r="C267" s="43" t="s">
        <v>4519</v>
      </c>
      <c r="D267" s="43"/>
      <c r="E267" s="43"/>
      <c r="F267" s="44"/>
      <c r="G267" s="45"/>
      <c r="H267" s="44"/>
      <c r="I267" s="43"/>
    </row>
    <row r="268" spans="1:54" s="2" customFormat="1" ht="13.5" x14ac:dyDescent="0.25">
      <c r="B268" s="46">
        <v>2217567</v>
      </c>
      <c r="C268" s="46" t="s">
        <v>4517</v>
      </c>
      <c r="D268" s="46" t="s">
        <v>4518</v>
      </c>
      <c r="E268" s="46" t="s">
        <v>43</v>
      </c>
      <c r="F268" s="47">
        <v>-9843900</v>
      </c>
      <c r="G268" s="47">
        <v>-166814.72940000001</v>
      </c>
      <c r="H268" s="47">
        <v>-5.12</v>
      </c>
      <c r="I268" s="46"/>
    </row>
    <row r="269" spans="1:54" s="2" customFormat="1" ht="13.5" x14ac:dyDescent="0.25">
      <c r="B269" s="46">
        <v>2217537</v>
      </c>
      <c r="C269" s="46" t="s">
        <v>4550</v>
      </c>
      <c r="D269" s="46" t="s">
        <v>4518</v>
      </c>
      <c r="E269" s="46" t="s">
        <v>1999</v>
      </c>
      <c r="F269" s="47">
        <v>-1443900</v>
      </c>
      <c r="G269" s="47">
        <v>-76528.143899999995</v>
      </c>
      <c r="H269" s="47">
        <v>-2.35</v>
      </c>
      <c r="I269" s="46"/>
    </row>
    <row r="270" spans="1:54" s="2" customFormat="1" ht="13.5" x14ac:dyDescent="0.25">
      <c r="B270" s="46">
        <v>2217520</v>
      </c>
      <c r="C270" s="46" t="s">
        <v>4520</v>
      </c>
      <c r="D270" s="46" t="s">
        <v>4518</v>
      </c>
      <c r="E270" s="46" t="s">
        <v>43</v>
      </c>
      <c r="F270" s="47">
        <v>-3704000</v>
      </c>
      <c r="G270" s="47">
        <v>-67223.895999999993</v>
      </c>
      <c r="H270" s="47">
        <v>-2.06</v>
      </c>
      <c r="I270" s="46"/>
    </row>
    <row r="271" spans="1:54" s="2" customFormat="1" ht="13.5" x14ac:dyDescent="0.25">
      <c r="B271" s="46">
        <v>2217546</v>
      </c>
      <c r="C271" s="46" t="s">
        <v>4546</v>
      </c>
      <c r="D271" s="46" t="s">
        <v>4518</v>
      </c>
      <c r="E271" s="46" t="s">
        <v>116</v>
      </c>
      <c r="F271" s="47">
        <v>-2063250</v>
      </c>
      <c r="G271" s="47">
        <v>-65022.292125</v>
      </c>
      <c r="H271" s="47">
        <v>-1.99</v>
      </c>
      <c r="I271" s="46"/>
    </row>
    <row r="272" spans="1:54" s="2" customFormat="1" ht="13.5" x14ac:dyDescent="0.25">
      <c r="B272" s="46">
        <v>2217656</v>
      </c>
      <c r="C272" s="46" t="s">
        <v>4526</v>
      </c>
      <c r="D272" s="46" t="s">
        <v>4518</v>
      </c>
      <c r="E272" s="46" t="s">
        <v>47</v>
      </c>
      <c r="F272" s="47">
        <v>-1657250</v>
      </c>
      <c r="G272" s="47">
        <v>-64994.030500000001</v>
      </c>
      <c r="H272" s="47">
        <v>-1.99</v>
      </c>
      <c r="I272" s="46"/>
    </row>
    <row r="273" spans="2:9" s="2" customFormat="1" ht="13.5" x14ac:dyDescent="0.25">
      <c r="B273" s="46">
        <v>2217629</v>
      </c>
      <c r="C273" s="46" t="s">
        <v>4548</v>
      </c>
      <c r="D273" s="46" t="s">
        <v>4518</v>
      </c>
      <c r="E273" s="46" t="s">
        <v>123</v>
      </c>
      <c r="F273" s="47">
        <v>-14407200</v>
      </c>
      <c r="G273" s="47">
        <v>-63651.009599999998</v>
      </c>
      <c r="H273" s="47">
        <v>-1.95</v>
      </c>
      <c r="I273" s="46"/>
    </row>
    <row r="274" spans="2:9" s="2" customFormat="1" ht="13.5" x14ac:dyDescent="0.25">
      <c r="B274" s="46">
        <v>2217645</v>
      </c>
      <c r="C274" s="46" t="s">
        <v>4552</v>
      </c>
      <c r="D274" s="46" t="s">
        <v>4518</v>
      </c>
      <c r="E274" s="46" t="s">
        <v>1999</v>
      </c>
      <c r="F274" s="47">
        <v>-20520000</v>
      </c>
      <c r="G274" s="47">
        <v>-63252.9</v>
      </c>
      <c r="H274" s="47">
        <v>-1.94</v>
      </c>
      <c r="I274" s="46"/>
    </row>
    <row r="275" spans="2:9" s="2" customFormat="1" ht="13.5" x14ac:dyDescent="0.25">
      <c r="B275" s="46">
        <v>2217665</v>
      </c>
      <c r="C275" s="46" t="s">
        <v>4601</v>
      </c>
      <c r="D275" s="46" t="s">
        <v>4518</v>
      </c>
      <c r="E275" s="46" t="s">
        <v>43</v>
      </c>
      <c r="F275" s="47">
        <v>-3573000</v>
      </c>
      <c r="G275" s="47">
        <v>-52569.548999999999</v>
      </c>
      <c r="H275" s="47">
        <v>-1.61</v>
      </c>
      <c r="I275" s="46"/>
    </row>
    <row r="276" spans="2:9" s="2" customFormat="1" ht="13.5" x14ac:dyDescent="0.25">
      <c r="B276" s="46">
        <v>2217630</v>
      </c>
      <c r="C276" s="46" t="s">
        <v>4534</v>
      </c>
      <c r="D276" s="46" t="s">
        <v>4518</v>
      </c>
      <c r="E276" s="46" t="s">
        <v>253</v>
      </c>
      <c r="F276" s="47">
        <v>-288560000</v>
      </c>
      <c r="G276" s="47">
        <v>-51940.800000000003</v>
      </c>
      <c r="H276" s="47">
        <v>-1.59</v>
      </c>
      <c r="I276" s="46"/>
    </row>
    <row r="277" spans="2:9" s="2" customFormat="1" ht="13.5" x14ac:dyDescent="0.25">
      <c r="B277" s="46">
        <v>2217517</v>
      </c>
      <c r="C277" s="46" t="s">
        <v>4585</v>
      </c>
      <c r="D277" s="46" t="s">
        <v>4518</v>
      </c>
      <c r="E277" s="46" t="s">
        <v>1862</v>
      </c>
      <c r="F277" s="47">
        <v>-10609900</v>
      </c>
      <c r="G277" s="47">
        <v>-48513.767749999999</v>
      </c>
      <c r="H277" s="47">
        <v>-1.49</v>
      </c>
      <c r="I277" s="46"/>
    </row>
    <row r="278" spans="2:9" s="2" customFormat="1" ht="13.5" x14ac:dyDescent="0.25">
      <c r="B278" s="46">
        <v>2217587</v>
      </c>
      <c r="C278" s="46" t="s">
        <v>4591</v>
      </c>
      <c r="D278" s="46" t="s">
        <v>4518</v>
      </c>
      <c r="E278" s="46" t="s">
        <v>82</v>
      </c>
      <c r="F278" s="47">
        <v>-9920000</v>
      </c>
      <c r="G278" s="47">
        <v>-42442.720000000001</v>
      </c>
      <c r="H278" s="47">
        <v>-1.3</v>
      </c>
      <c r="I278" s="46"/>
    </row>
    <row r="279" spans="2:9" s="2" customFormat="1" ht="13.5" x14ac:dyDescent="0.25">
      <c r="B279" s="46">
        <v>2217728</v>
      </c>
      <c r="C279" s="46" t="s">
        <v>4522</v>
      </c>
      <c r="D279" s="46" t="s">
        <v>4518</v>
      </c>
      <c r="E279" s="46" t="s">
        <v>116</v>
      </c>
      <c r="F279" s="47">
        <v>-1334750</v>
      </c>
      <c r="G279" s="47">
        <v>-42276.871500000001</v>
      </c>
      <c r="H279" s="47">
        <v>-1.3</v>
      </c>
      <c r="I279" s="46"/>
    </row>
    <row r="280" spans="2:9" s="2" customFormat="1" ht="13.5" x14ac:dyDescent="0.25">
      <c r="B280" s="46">
        <v>2217648</v>
      </c>
      <c r="C280" s="46" t="s">
        <v>4628</v>
      </c>
      <c r="D280" s="46" t="s">
        <v>4518</v>
      </c>
      <c r="E280" s="46" t="s">
        <v>1005</v>
      </c>
      <c r="F280" s="47">
        <v>-1251900</v>
      </c>
      <c r="G280" s="47">
        <v>-40042.647449999997</v>
      </c>
      <c r="H280" s="47">
        <v>-1.23</v>
      </c>
      <c r="I280" s="46"/>
    </row>
    <row r="281" spans="2:9" s="2" customFormat="1" ht="13.5" x14ac:dyDescent="0.25">
      <c r="B281" s="46">
        <v>2217586</v>
      </c>
      <c r="C281" s="46" t="s">
        <v>4566</v>
      </c>
      <c r="D281" s="46" t="s">
        <v>4518</v>
      </c>
      <c r="E281" s="46" t="s">
        <v>57</v>
      </c>
      <c r="F281" s="47">
        <v>-1096950</v>
      </c>
      <c r="G281" s="47">
        <v>-39195.668924999998</v>
      </c>
      <c r="H281" s="47">
        <v>-1.2</v>
      </c>
      <c r="I281" s="46"/>
    </row>
    <row r="282" spans="2:9" s="2" customFormat="1" ht="13.5" x14ac:dyDescent="0.25">
      <c r="B282" s="46">
        <v>2217663</v>
      </c>
      <c r="C282" s="46" t="s">
        <v>4537</v>
      </c>
      <c r="D282" s="46" t="s">
        <v>4518</v>
      </c>
      <c r="E282" s="46" t="s">
        <v>43</v>
      </c>
      <c r="F282" s="47">
        <v>-13718250</v>
      </c>
      <c r="G282" s="47">
        <v>-38026.989000000001</v>
      </c>
      <c r="H282" s="47">
        <v>-1.17</v>
      </c>
      <c r="I282" s="46"/>
    </row>
    <row r="283" spans="2:9" s="2" customFormat="1" ht="13.5" x14ac:dyDescent="0.25">
      <c r="B283" s="46">
        <v>2217677</v>
      </c>
      <c r="C283" s="46" t="s">
        <v>4535</v>
      </c>
      <c r="D283" s="46" t="s">
        <v>4518</v>
      </c>
      <c r="E283" s="46" t="s">
        <v>78</v>
      </c>
      <c r="F283" s="47">
        <v>-6354000</v>
      </c>
      <c r="G283" s="47">
        <v>-33530.057999999997</v>
      </c>
      <c r="H283" s="47">
        <v>-1.03</v>
      </c>
      <c r="I283" s="46"/>
    </row>
    <row r="284" spans="2:9" s="2" customFormat="1" ht="13.5" x14ac:dyDescent="0.25">
      <c r="B284" s="46">
        <v>2217547</v>
      </c>
      <c r="C284" s="46" t="s">
        <v>4560</v>
      </c>
      <c r="D284" s="46" t="s">
        <v>4518</v>
      </c>
      <c r="E284" s="46" t="s">
        <v>116</v>
      </c>
      <c r="F284" s="47">
        <v>-19904625</v>
      </c>
      <c r="G284" s="47">
        <v>-33121.296000000002</v>
      </c>
      <c r="H284" s="47">
        <v>-1.02</v>
      </c>
      <c r="I284" s="46"/>
    </row>
    <row r="285" spans="2:9" s="2" customFormat="1" ht="13.5" x14ac:dyDescent="0.25">
      <c r="B285" s="46">
        <v>2217620</v>
      </c>
      <c r="C285" s="46" t="s">
        <v>4530</v>
      </c>
      <c r="D285" s="46" t="s">
        <v>4518</v>
      </c>
      <c r="E285" s="46" t="s">
        <v>456</v>
      </c>
      <c r="F285" s="47">
        <v>-3997125</v>
      </c>
      <c r="G285" s="47">
        <v>-33098.193562499997</v>
      </c>
      <c r="H285" s="47">
        <v>-1.02</v>
      </c>
      <c r="I285" s="46"/>
    </row>
    <row r="286" spans="2:9" s="2" customFormat="1" ht="13.5" x14ac:dyDescent="0.25">
      <c r="B286" s="46">
        <v>2217644</v>
      </c>
      <c r="C286" s="46" t="s">
        <v>4629</v>
      </c>
      <c r="D286" s="46" t="s">
        <v>4518</v>
      </c>
      <c r="E286" s="46" t="s">
        <v>78</v>
      </c>
      <c r="F286" s="47">
        <v>-6064500</v>
      </c>
      <c r="G286" s="47">
        <v>-29579.598750000001</v>
      </c>
      <c r="H286" s="47">
        <v>-0.91</v>
      </c>
      <c r="I286" s="46"/>
    </row>
    <row r="287" spans="2:9" s="2" customFormat="1" ht="13.5" x14ac:dyDescent="0.25">
      <c r="B287" s="46">
        <v>2217685</v>
      </c>
      <c r="C287" s="46" t="s">
        <v>4527</v>
      </c>
      <c r="D287" s="46" t="s">
        <v>4518</v>
      </c>
      <c r="E287" s="46" t="s">
        <v>74</v>
      </c>
      <c r="F287" s="47">
        <v>-2845700</v>
      </c>
      <c r="G287" s="47">
        <v>-28264.915249999998</v>
      </c>
      <c r="H287" s="47">
        <v>-0.87</v>
      </c>
      <c r="I287" s="46"/>
    </row>
    <row r="288" spans="2:9" s="2" customFormat="1" ht="13.5" x14ac:dyDescent="0.25">
      <c r="B288" s="46">
        <v>2217534</v>
      </c>
      <c r="C288" s="46" t="s">
        <v>4533</v>
      </c>
      <c r="D288" s="46" t="s">
        <v>4518</v>
      </c>
      <c r="E288" s="46" t="s">
        <v>97</v>
      </c>
      <c r="F288" s="47">
        <v>-8940750</v>
      </c>
      <c r="G288" s="47">
        <v>-27054.709500000001</v>
      </c>
      <c r="H288" s="47">
        <v>-0.83</v>
      </c>
      <c r="I288" s="46"/>
    </row>
    <row r="289" spans="2:9" s="2" customFormat="1" ht="13.5" x14ac:dyDescent="0.25">
      <c r="B289" s="46">
        <v>2217533</v>
      </c>
      <c r="C289" s="46" t="s">
        <v>4570</v>
      </c>
      <c r="D289" s="46" t="s">
        <v>4518</v>
      </c>
      <c r="E289" s="46" t="s">
        <v>197</v>
      </c>
      <c r="F289" s="47">
        <v>-632700</v>
      </c>
      <c r="G289" s="47">
        <v>-26937.202499999999</v>
      </c>
      <c r="H289" s="47">
        <v>-0.83</v>
      </c>
      <c r="I289" s="46"/>
    </row>
    <row r="290" spans="2:9" s="2" customFormat="1" ht="13.5" x14ac:dyDescent="0.25">
      <c r="B290" s="46">
        <v>2217563</v>
      </c>
      <c r="C290" s="46" t="s">
        <v>4575</v>
      </c>
      <c r="D290" s="46" t="s">
        <v>4518</v>
      </c>
      <c r="E290" s="46" t="s">
        <v>253</v>
      </c>
      <c r="F290" s="47">
        <v>-1814025</v>
      </c>
      <c r="G290" s="47">
        <v>-26345.992087499999</v>
      </c>
      <c r="H290" s="47">
        <v>-0.81</v>
      </c>
      <c r="I290" s="46"/>
    </row>
    <row r="291" spans="2:9" s="2" customFormat="1" ht="13.5" x14ac:dyDescent="0.25">
      <c r="B291" s="46">
        <v>2217600</v>
      </c>
      <c r="C291" s="46" t="s">
        <v>4525</v>
      </c>
      <c r="D291" s="46" t="s">
        <v>4518</v>
      </c>
      <c r="E291" s="46" t="s">
        <v>43</v>
      </c>
      <c r="F291" s="47">
        <v>-3024750</v>
      </c>
      <c r="G291" s="47">
        <v>-25857.075375</v>
      </c>
      <c r="H291" s="47">
        <v>-0.79</v>
      </c>
      <c r="I291" s="46"/>
    </row>
    <row r="292" spans="2:9" s="2" customFormat="1" ht="13.5" x14ac:dyDescent="0.25">
      <c r="B292" s="46">
        <v>2217642</v>
      </c>
      <c r="C292" s="46" t="s">
        <v>4521</v>
      </c>
      <c r="D292" s="46" t="s">
        <v>4518</v>
      </c>
      <c r="E292" s="46" t="s">
        <v>253</v>
      </c>
      <c r="F292" s="47">
        <v>-6691200</v>
      </c>
      <c r="G292" s="47">
        <v>-25282.699199999999</v>
      </c>
      <c r="H292" s="47">
        <v>-0.78</v>
      </c>
      <c r="I292" s="46"/>
    </row>
    <row r="293" spans="2:9" s="2" customFormat="1" ht="13.5" x14ac:dyDescent="0.25">
      <c r="B293" s="46">
        <v>2217608</v>
      </c>
      <c r="C293" s="46" t="s">
        <v>4547</v>
      </c>
      <c r="D293" s="46" t="s">
        <v>4518</v>
      </c>
      <c r="E293" s="46" t="s">
        <v>90</v>
      </c>
      <c r="F293" s="47">
        <v>-3445400</v>
      </c>
      <c r="G293" s="47">
        <v>-23988.5975</v>
      </c>
      <c r="H293" s="47">
        <v>-0.74</v>
      </c>
      <c r="I293" s="46"/>
    </row>
    <row r="294" spans="2:9" s="2" customFormat="1" ht="13.5" x14ac:dyDescent="0.25">
      <c r="B294" s="46">
        <v>2217661</v>
      </c>
      <c r="C294" s="46" t="s">
        <v>4536</v>
      </c>
      <c r="D294" s="46" t="s">
        <v>4518</v>
      </c>
      <c r="E294" s="46" t="s">
        <v>43</v>
      </c>
      <c r="F294" s="47">
        <v>-19068750</v>
      </c>
      <c r="G294" s="47">
        <v>-22939.706249999999</v>
      </c>
      <c r="H294" s="47">
        <v>-0.7</v>
      </c>
      <c r="I294" s="46"/>
    </row>
    <row r="295" spans="2:9" s="2" customFormat="1" ht="13.5" x14ac:dyDescent="0.25">
      <c r="B295" s="46">
        <v>2217671</v>
      </c>
      <c r="C295" s="46" t="s">
        <v>4555</v>
      </c>
      <c r="D295" s="46" t="s">
        <v>4518</v>
      </c>
      <c r="E295" s="46" t="s">
        <v>992</v>
      </c>
      <c r="F295" s="47">
        <v>-4783800</v>
      </c>
      <c r="G295" s="47">
        <v>-22780.455600000001</v>
      </c>
      <c r="H295" s="47">
        <v>-0.7</v>
      </c>
      <c r="I295" s="46"/>
    </row>
    <row r="296" spans="2:9" s="2" customFormat="1" ht="13.5" x14ac:dyDescent="0.25">
      <c r="B296" s="46">
        <v>2217672</v>
      </c>
      <c r="C296" s="46" t="s">
        <v>4582</v>
      </c>
      <c r="D296" s="46" t="s">
        <v>4518</v>
      </c>
      <c r="E296" s="46" t="s">
        <v>155</v>
      </c>
      <c r="F296" s="47">
        <v>-2197125</v>
      </c>
      <c r="G296" s="47">
        <v>-21884.463562500001</v>
      </c>
      <c r="H296" s="47">
        <v>-0.67</v>
      </c>
      <c r="I296" s="46"/>
    </row>
    <row r="297" spans="2:9" s="2" customFormat="1" ht="13.5" x14ac:dyDescent="0.25">
      <c r="B297" s="46">
        <v>2217694</v>
      </c>
      <c r="C297" s="46" t="s">
        <v>4553</v>
      </c>
      <c r="D297" s="46" t="s">
        <v>4518</v>
      </c>
      <c r="E297" s="46" t="s">
        <v>43</v>
      </c>
      <c r="F297" s="47">
        <v>-1686875</v>
      </c>
      <c r="G297" s="47">
        <v>-21462.954062500001</v>
      </c>
      <c r="H297" s="47">
        <v>-0.66</v>
      </c>
      <c r="I297" s="46"/>
    </row>
    <row r="298" spans="2:9" s="2" customFormat="1" ht="13.5" x14ac:dyDescent="0.25">
      <c r="B298" s="46">
        <v>2217684</v>
      </c>
      <c r="C298" s="46" t="s">
        <v>4564</v>
      </c>
      <c r="D298" s="46" t="s">
        <v>4518</v>
      </c>
      <c r="E298" s="46" t="s">
        <v>43</v>
      </c>
      <c r="F298" s="47">
        <v>-1750700</v>
      </c>
      <c r="G298" s="47">
        <v>-21124.821550000001</v>
      </c>
      <c r="H298" s="47">
        <v>-0.65</v>
      </c>
      <c r="I298" s="46"/>
    </row>
    <row r="299" spans="2:9" s="2" customFormat="1" ht="13.5" x14ac:dyDescent="0.25">
      <c r="B299" s="46">
        <v>2217571</v>
      </c>
      <c r="C299" s="46" t="s">
        <v>4572</v>
      </c>
      <c r="D299" s="46" t="s">
        <v>4518</v>
      </c>
      <c r="E299" s="46" t="s">
        <v>173</v>
      </c>
      <c r="F299" s="47">
        <v>-819600</v>
      </c>
      <c r="G299" s="47">
        <v>-20965.367999999999</v>
      </c>
      <c r="H299" s="47">
        <v>-0.64</v>
      </c>
      <c r="I299" s="46"/>
    </row>
    <row r="300" spans="2:9" s="2" customFormat="1" ht="13.5" x14ac:dyDescent="0.25">
      <c r="B300" s="46">
        <v>2217518</v>
      </c>
      <c r="C300" s="46" t="s">
        <v>4578</v>
      </c>
      <c r="D300" s="46" t="s">
        <v>4518</v>
      </c>
      <c r="E300" s="46" t="s">
        <v>148</v>
      </c>
      <c r="F300" s="47">
        <v>-364400</v>
      </c>
      <c r="G300" s="47">
        <v>-20055.482800000002</v>
      </c>
      <c r="H300" s="47">
        <v>-0.62</v>
      </c>
      <c r="I300" s="46"/>
    </row>
    <row r="301" spans="2:9" s="2" customFormat="1" ht="13.5" x14ac:dyDescent="0.25">
      <c r="B301" s="46">
        <v>2217592</v>
      </c>
      <c r="C301" s="46" t="s">
        <v>4584</v>
      </c>
      <c r="D301" s="46" t="s">
        <v>4518</v>
      </c>
      <c r="E301" s="46" t="s">
        <v>104</v>
      </c>
      <c r="F301" s="47">
        <v>-296500</v>
      </c>
      <c r="G301" s="47">
        <v>-20039.100750000001</v>
      </c>
      <c r="H301" s="47">
        <v>-0.61</v>
      </c>
      <c r="I301" s="46"/>
    </row>
    <row r="302" spans="2:9" s="2" customFormat="1" ht="13.5" x14ac:dyDescent="0.25">
      <c r="B302" s="46">
        <v>2217573</v>
      </c>
      <c r="C302" s="46" t="s">
        <v>4568</v>
      </c>
      <c r="D302" s="46" t="s">
        <v>4518</v>
      </c>
      <c r="E302" s="46" t="s">
        <v>47</v>
      </c>
      <c r="F302" s="47">
        <v>-1321950</v>
      </c>
      <c r="G302" s="47">
        <v>-19194.714</v>
      </c>
      <c r="H302" s="47">
        <v>-0.59</v>
      </c>
      <c r="I302" s="46"/>
    </row>
    <row r="303" spans="2:9" s="2" customFormat="1" ht="13.5" x14ac:dyDescent="0.25">
      <c r="B303" s="46">
        <v>2217570</v>
      </c>
      <c r="C303" s="46" t="s">
        <v>4567</v>
      </c>
      <c r="D303" s="46" t="s">
        <v>4518</v>
      </c>
      <c r="E303" s="46" t="s">
        <v>313</v>
      </c>
      <c r="F303" s="47">
        <v>-1418200</v>
      </c>
      <c r="G303" s="47">
        <v>-18156.505499999999</v>
      </c>
      <c r="H303" s="47">
        <v>-0.56000000000000005</v>
      </c>
      <c r="I303" s="46"/>
    </row>
    <row r="304" spans="2:9" s="2" customFormat="1" ht="13.5" x14ac:dyDescent="0.25">
      <c r="B304" s="46">
        <v>2217649</v>
      </c>
      <c r="C304" s="46" t="s">
        <v>4597</v>
      </c>
      <c r="D304" s="46" t="s">
        <v>4518</v>
      </c>
      <c r="E304" s="46" t="s">
        <v>86</v>
      </c>
      <c r="F304" s="47">
        <v>-2975500</v>
      </c>
      <c r="G304" s="47">
        <v>-17786.05125</v>
      </c>
      <c r="H304" s="47">
        <v>-0.55000000000000004</v>
      </c>
      <c r="I304" s="46"/>
    </row>
    <row r="305" spans="2:9" s="2" customFormat="1" ht="13.5" x14ac:dyDescent="0.25">
      <c r="B305" s="46">
        <v>2217689</v>
      </c>
      <c r="C305" s="46" t="s">
        <v>4630</v>
      </c>
      <c r="D305" s="46" t="s">
        <v>4518</v>
      </c>
      <c r="E305" s="46" t="s">
        <v>159</v>
      </c>
      <c r="F305" s="47">
        <v>-7180000</v>
      </c>
      <c r="G305" s="47">
        <v>-17483.3</v>
      </c>
      <c r="H305" s="47">
        <v>-0.54</v>
      </c>
      <c r="I305" s="46"/>
    </row>
    <row r="306" spans="2:9" s="2" customFormat="1" ht="13.5" x14ac:dyDescent="0.25">
      <c r="B306" s="46">
        <v>2217553</v>
      </c>
      <c r="C306" s="46" t="s">
        <v>4590</v>
      </c>
      <c r="D306" s="46" t="s">
        <v>4518</v>
      </c>
      <c r="E306" s="46" t="s">
        <v>112</v>
      </c>
      <c r="F306" s="47">
        <v>-1156350</v>
      </c>
      <c r="G306" s="47">
        <v>-17241.178500000002</v>
      </c>
      <c r="H306" s="47">
        <v>-0.53</v>
      </c>
      <c r="I306" s="46"/>
    </row>
    <row r="307" spans="2:9" s="2" customFormat="1" ht="13.5" x14ac:dyDescent="0.25">
      <c r="B307" s="46">
        <v>2217666</v>
      </c>
      <c r="C307" s="46" t="s">
        <v>4554</v>
      </c>
      <c r="D307" s="46" t="s">
        <v>4518</v>
      </c>
      <c r="E307" s="46" t="s">
        <v>195</v>
      </c>
      <c r="F307" s="47">
        <v>-1632500</v>
      </c>
      <c r="G307" s="47">
        <v>-17162.4725</v>
      </c>
      <c r="H307" s="47">
        <v>-0.53</v>
      </c>
      <c r="I307" s="46"/>
    </row>
    <row r="308" spans="2:9" s="2" customFormat="1" ht="13.5" x14ac:dyDescent="0.25">
      <c r="B308" s="46">
        <v>2217601</v>
      </c>
      <c r="C308" s="46" t="s">
        <v>4541</v>
      </c>
      <c r="D308" s="46" t="s">
        <v>4518</v>
      </c>
      <c r="E308" s="46" t="s">
        <v>74</v>
      </c>
      <c r="F308" s="47">
        <v>-177750</v>
      </c>
      <c r="G308" s="47">
        <v>-17004.276000000002</v>
      </c>
      <c r="H308" s="47">
        <v>-0.52</v>
      </c>
      <c r="I308" s="46"/>
    </row>
    <row r="309" spans="2:9" s="2" customFormat="1" ht="13.5" x14ac:dyDescent="0.25">
      <c r="B309" s="46">
        <v>2217622</v>
      </c>
      <c r="C309" s="46" t="s">
        <v>4587</v>
      </c>
      <c r="D309" s="46" t="s">
        <v>4518</v>
      </c>
      <c r="E309" s="46" t="s">
        <v>82</v>
      </c>
      <c r="F309" s="47">
        <v>-664500</v>
      </c>
      <c r="G309" s="47">
        <v>-16521.463500000002</v>
      </c>
      <c r="H309" s="47">
        <v>-0.51</v>
      </c>
      <c r="I309" s="46"/>
    </row>
    <row r="310" spans="2:9" s="2" customFormat="1" ht="13.5" x14ac:dyDescent="0.25">
      <c r="B310" s="46">
        <v>2217659</v>
      </c>
      <c r="C310" s="46" t="s">
        <v>4631</v>
      </c>
      <c r="D310" s="46" t="s">
        <v>4518</v>
      </c>
      <c r="E310" s="46" t="s">
        <v>163</v>
      </c>
      <c r="F310" s="47">
        <v>-417800</v>
      </c>
      <c r="G310" s="47">
        <v>-16482.418900000001</v>
      </c>
      <c r="H310" s="47">
        <v>-0.51</v>
      </c>
      <c r="I310" s="46"/>
    </row>
    <row r="311" spans="2:9" s="2" customFormat="1" ht="13.5" x14ac:dyDescent="0.25">
      <c r="B311" s="46">
        <v>2217669</v>
      </c>
      <c r="C311" s="46" t="s">
        <v>4592</v>
      </c>
      <c r="D311" s="46" t="s">
        <v>4518</v>
      </c>
      <c r="E311" s="46" t="s">
        <v>489</v>
      </c>
      <c r="F311" s="47">
        <v>-2533200</v>
      </c>
      <c r="G311" s="47">
        <v>-15645.0432</v>
      </c>
      <c r="H311" s="47">
        <v>-0.48</v>
      </c>
      <c r="I311" s="46"/>
    </row>
    <row r="312" spans="2:9" s="2" customFormat="1" ht="13.5" x14ac:dyDescent="0.25">
      <c r="B312" s="46">
        <v>2217690</v>
      </c>
      <c r="C312" s="46" t="s">
        <v>4633</v>
      </c>
      <c r="D312" s="46" t="s">
        <v>4518</v>
      </c>
      <c r="E312" s="46" t="s">
        <v>393</v>
      </c>
      <c r="F312" s="47">
        <v>-4731000</v>
      </c>
      <c r="G312" s="47">
        <v>-15550.797</v>
      </c>
      <c r="H312" s="47">
        <v>-0.48</v>
      </c>
      <c r="I312" s="46"/>
    </row>
    <row r="313" spans="2:9" s="2" customFormat="1" ht="13.5" x14ac:dyDescent="0.25">
      <c r="B313" s="46">
        <v>2217670</v>
      </c>
      <c r="C313" s="46" t="s">
        <v>4632</v>
      </c>
      <c r="D313" s="46" t="s">
        <v>4518</v>
      </c>
      <c r="E313" s="46" t="s">
        <v>489</v>
      </c>
      <c r="F313" s="47">
        <v>-1408500</v>
      </c>
      <c r="G313" s="47">
        <v>-15518.14875</v>
      </c>
      <c r="H313" s="47">
        <v>-0.48</v>
      </c>
      <c r="I313" s="46"/>
    </row>
    <row r="314" spans="2:9" s="2" customFormat="1" ht="13.5" x14ac:dyDescent="0.25">
      <c r="B314" s="46">
        <v>2217514</v>
      </c>
      <c r="C314" s="46" t="s">
        <v>4574</v>
      </c>
      <c r="D314" s="46" t="s">
        <v>4518</v>
      </c>
      <c r="E314" s="46" t="s">
        <v>116</v>
      </c>
      <c r="F314" s="47">
        <v>-5081400</v>
      </c>
      <c r="G314" s="47">
        <v>-15500.8107</v>
      </c>
      <c r="H314" s="47">
        <v>-0.48</v>
      </c>
      <c r="I314" s="46"/>
    </row>
    <row r="315" spans="2:9" s="2" customFormat="1" ht="13.5" x14ac:dyDescent="0.25">
      <c r="B315" s="46">
        <v>2217687</v>
      </c>
      <c r="C315" s="46" t="s">
        <v>4594</v>
      </c>
      <c r="D315" s="46" t="s">
        <v>4518</v>
      </c>
      <c r="E315" s="46" t="s">
        <v>78</v>
      </c>
      <c r="F315" s="47">
        <v>-12460000</v>
      </c>
      <c r="G315" s="47">
        <v>-15325.8</v>
      </c>
      <c r="H315" s="47">
        <v>-0.47</v>
      </c>
      <c r="I315" s="46"/>
    </row>
    <row r="316" spans="2:9" s="2" customFormat="1" ht="13.5" x14ac:dyDescent="0.25">
      <c r="B316" s="46">
        <v>2217639</v>
      </c>
      <c r="C316" s="46" t="s">
        <v>4571</v>
      </c>
      <c r="D316" s="46" t="s">
        <v>4518</v>
      </c>
      <c r="E316" s="46" t="s">
        <v>397</v>
      </c>
      <c r="F316" s="47">
        <v>-5416950</v>
      </c>
      <c r="G316" s="47">
        <v>-14964.324375</v>
      </c>
      <c r="H316" s="47">
        <v>-0.46</v>
      </c>
      <c r="I316" s="46"/>
    </row>
    <row r="317" spans="2:9" s="2" customFormat="1" ht="13.5" x14ac:dyDescent="0.25">
      <c r="B317" s="46">
        <v>2217634</v>
      </c>
      <c r="C317" s="46" t="s">
        <v>4543</v>
      </c>
      <c r="D317" s="46" t="s">
        <v>4518</v>
      </c>
      <c r="E317" s="46" t="s">
        <v>195</v>
      </c>
      <c r="F317" s="47">
        <v>-8514000</v>
      </c>
      <c r="G317" s="47">
        <v>-14925.041999999999</v>
      </c>
      <c r="H317" s="47">
        <v>-0.46</v>
      </c>
      <c r="I317" s="46"/>
    </row>
    <row r="318" spans="2:9" s="2" customFormat="1" ht="13.5" x14ac:dyDescent="0.25">
      <c r="B318" s="46">
        <v>2217550</v>
      </c>
      <c r="C318" s="46" t="s">
        <v>4531</v>
      </c>
      <c r="D318" s="46" t="s">
        <v>4518</v>
      </c>
      <c r="E318" s="46" t="s">
        <v>558</v>
      </c>
      <c r="F318" s="47">
        <v>-15367500</v>
      </c>
      <c r="G318" s="47">
        <v>-14921.842500000001</v>
      </c>
      <c r="H318" s="47">
        <v>-0.46</v>
      </c>
      <c r="I318" s="46"/>
    </row>
    <row r="319" spans="2:9" s="2" customFormat="1" ht="13.5" x14ac:dyDescent="0.25">
      <c r="B319" s="46">
        <v>2217688</v>
      </c>
      <c r="C319" s="46" t="s">
        <v>4559</v>
      </c>
      <c r="D319" s="46" t="s">
        <v>4518</v>
      </c>
      <c r="E319" s="46" t="s">
        <v>47</v>
      </c>
      <c r="F319" s="47">
        <v>-938000</v>
      </c>
      <c r="G319" s="47">
        <v>-14754.74</v>
      </c>
      <c r="H319" s="47">
        <v>-0.45</v>
      </c>
      <c r="I319" s="46"/>
    </row>
    <row r="320" spans="2:9" s="2" customFormat="1" ht="13.5" x14ac:dyDescent="0.25">
      <c r="B320" s="46">
        <v>2217513</v>
      </c>
      <c r="C320" s="46" t="s">
        <v>4549</v>
      </c>
      <c r="D320" s="46" t="s">
        <v>4518</v>
      </c>
      <c r="E320" s="46" t="s">
        <v>78</v>
      </c>
      <c r="F320" s="47">
        <v>-204875</v>
      </c>
      <c r="G320" s="47">
        <v>-14676.83525</v>
      </c>
      <c r="H320" s="47">
        <v>-0.45</v>
      </c>
      <c r="I320" s="46"/>
    </row>
    <row r="321" spans="2:9" s="2" customFormat="1" ht="13.5" x14ac:dyDescent="0.25">
      <c r="B321" s="46">
        <v>2217588</v>
      </c>
      <c r="C321" s="46" t="s">
        <v>4583</v>
      </c>
      <c r="D321" s="46" t="s">
        <v>4518</v>
      </c>
      <c r="E321" s="46" t="s">
        <v>222</v>
      </c>
      <c r="F321" s="47">
        <v>-2396250</v>
      </c>
      <c r="G321" s="47">
        <v>-14464.963125</v>
      </c>
      <c r="H321" s="47">
        <v>-0.44</v>
      </c>
      <c r="I321" s="46"/>
    </row>
    <row r="322" spans="2:9" s="2" customFormat="1" ht="13.5" x14ac:dyDescent="0.25">
      <c r="B322" s="46">
        <v>2217580</v>
      </c>
      <c r="C322" s="46" t="s">
        <v>4634</v>
      </c>
      <c r="D322" s="46" t="s">
        <v>4518</v>
      </c>
      <c r="E322" s="46" t="s">
        <v>112</v>
      </c>
      <c r="F322" s="47">
        <v>-1150575</v>
      </c>
      <c r="G322" s="47">
        <v>-14222.257575</v>
      </c>
      <c r="H322" s="47">
        <v>-0.44</v>
      </c>
      <c r="I322" s="46"/>
    </row>
    <row r="323" spans="2:9" s="2" customFormat="1" ht="13.5" x14ac:dyDescent="0.25">
      <c r="B323" s="46">
        <v>2217545</v>
      </c>
      <c r="C323" s="46" t="s">
        <v>4581</v>
      </c>
      <c r="D323" s="46" t="s">
        <v>4518</v>
      </c>
      <c r="E323" s="46" t="s">
        <v>134</v>
      </c>
      <c r="F323" s="47">
        <v>-958200</v>
      </c>
      <c r="G323" s="47">
        <v>-14207.231400000001</v>
      </c>
      <c r="H323" s="47">
        <v>-0.44</v>
      </c>
      <c r="I323" s="46"/>
    </row>
    <row r="324" spans="2:9" s="2" customFormat="1" ht="13.5" x14ac:dyDescent="0.25">
      <c r="B324" s="46">
        <v>2217643</v>
      </c>
      <c r="C324" s="46" t="s">
        <v>4635</v>
      </c>
      <c r="D324" s="46" t="s">
        <v>4518</v>
      </c>
      <c r="E324" s="46" t="s">
        <v>443</v>
      </c>
      <c r="F324" s="47">
        <v>-2438800</v>
      </c>
      <c r="G324" s="47">
        <v>-13971.885200000001</v>
      </c>
      <c r="H324" s="47">
        <v>-0.43</v>
      </c>
      <c r="I324" s="46"/>
    </row>
    <row r="325" spans="2:9" s="2" customFormat="1" ht="13.5" x14ac:dyDescent="0.25">
      <c r="B325" s="46">
        <v>2217555</v>
      </c>
      <c r="C325" s="46" t="s">
        <v>4528</v>
      </c>
      <c r="D325" s="46" t="s">
        <v>4518</v>
      </c>
      <c r="E325" s="46" t="s">
        <v>558</v>
      </c>
      <c r="F325" s="47">
        <v>-913600</v>
      </c>
      <c r="G325" s="47">
        <v>-13596.1952</v>
      </c>
      <c r="H325" s="47">
        <v>-0.42</v>
      </c>
      <c r="I325" s="46"/>
    </row>
    <row r="326" spans="2:9" s="2" customFormat="1" ht="13.5" x14ac:dyDescent="0.25">
      <c r="B326" s="46">
        <v>2217625</v>
      </c>
      <c r="C326" s="46" t="s">
        <v>4636</v>
      </c>
      <c r="D326" s="46" t="s">
        <v>4518</v>
      </c>
      <c r="E326" s="46" t="s">
        <v>134</v>
      </c>
      <c r="F326" s="47">
        <v>-740500</v>
      </c>
      <c r="G326" s="47">
        <v>-13543.374750000001</v>
      </c>
      <c r="H326" s="47">
        <v>-0.42</v>
      </c>
      <c r="I326" s="46"/>
    </row>
    <row r="327" spans="2:9" s="2" customFormat="1" ht="13.5" x14ac:dyDescent="0.25">
      <c r="B327" s="46">
        <v>2217558</v>
      </c>
      <c r="C327" s="46" t="s">
        <v>4586</v>
      </c>
      <c r="D327" s="46" t="s">
        <v>4518</v>
      </c>
      <c r="E327" s="46" t="s">
        <v>116</v>
      </c>
      <c r="F327" s="47">
        <v>-3962925</v>
      </c>
      <c r="G327" s="47">
        <v>-13234.1880375</v>
      </c>
      <c r="H327" s="47">
        <v>-0.41</v>
      </c>
      <c r="I327" s="46"/>
    </row>
    <row r="328" spans="2:9" s="2" customFormat="1" ht="13.5" x14ac:dyDescent="0.25">
      <c r="B328" s="46">
        <v>2217612</v>
      </c>
      <c r="C328" s="46" t="s">
        <v>4561</v>
      </c>
      <c r="D328" s="46" t="s">
        <v>4518</v>
      </c>
      <c r="E328" s="46" t="s">
        <v>78</v>
      </c>
      <c r="F328" s="47">
        <v>-5508000</v>
      </c>
      <c r="G328" s="47">
        <v>-13221.954</v>
      </c>
      <c r="H328" s="47">
        <v>-0.41</v>
      </c>
      <c r="I328" s="46"/>
    </row>
    <row r="329" spans="2:9" s="2" customFormat="1" ht="13.5" x14ac:dyDescent="0.25">
      <c r="B329" s="46">
        <v>2217579</v>
      </c>
      <c r="C329" s="46" t="s">
        <v>4602</v>
      </c>
      <c r="D329" s="46" t="s">
        <v>4518</v>
      </c>
      <c r="E329" s="46" t="s">
        <v>112</v>
      </c>
      <c r="F329" s="47">
        <v>-3700000</v>
      </c>
      <c r="G329" s="47">
        <v>-13059.15</v>
      </c>
      <c r="H329" s="47">
        <v>-0.4</v>
      </c>
      <c r="I329" s="46"/>
    </row>
    <row r="330" spans="2:9" s="2" customFormat="1" ht="13.5" x14ac:dyDescent="0.25">
      <c r="B330" s="46">
        <v>2217680</v>
      </c>
      <c r="C330" s="46" t="s">
        <v>4544</v>
      </c>
      <c r="D330" s="46" t="s">
        <v>4518</v>
      </c>
      <c r="E330" s="46" t="s">
        <v>112</v>
      </c>
      <c r="F330" s="47">
        <v>-1205100</v>
      </c>
      <c r="G330" s="47">
        <v>-13037.37435</v>
      </c>
      <c r="H330" s="47">
        <v>-0.4</v>
      </c>
      <c r="I330" s="46"/>
    </row>
    <row r="331" spans="2:9" s="2" customFormat="1" ht="13.5" x14ac:dyDescent="0.25">
      <c r="B331" s="46">
        <v>2217544</v>
      </c>
      <c r="C331" s="46" t="s">
        <v>4558</v>
      </c>
      <c r="D331" s="46" t="s">
        <v>4518</v>
      </c>
      <c r="E331" s="46" t="s">
        <v>195</v>
      </c>
      <c r="F331" s="47">
        <v>-1366875</v>
      </c>
      <c r="G331" s="47">
        <v>-12724.922812500001</v>
      </c>
      <c r="H331" s="47">
        <v>-0.39</v>
      </c>
      <c r="I331" s="46"/>
    </row>
    <row r="332" spans="2:9" s="2" customFormat="1" ht="13.5" x14ac:dyDescent="0.25">
      <c r="B332" s="46">
        <v>2217540</v>
      </c>
      <c r="C332" s="46" t="s">
        <v>4608</v>
      </c>
      <c r="D332" s="46" t="s">
        <v>4518</v>
      </c>
      <c r="E332" s="46" t="s">
        <v>456</v>
      </c>
      <c r="F332" s="47">
        <v>-393300</v>
      </c>
      <c r="G332" s="47">
        <v>-12659.73705</v>
      </c>
      <c r="H332" s="47">
        <v>-0.39</v>
      </c>
      <c r="I332" s="46"/>
    </row>
    <row r="333" spans="2:9" s="2" customFormat="1" ht="13.5" x14ac:dyDescent="0.25">
      <c r="B333" s="46">
        <v>2217576</v>
      </c>
      <c r="C333" s="46" t="s">
        <v>4637</v>
      </c>
      <c r="D333" s="46" t="s">
        <v>4518</v>
      </c>
      <c r="E333" s="46" t="s">
        <v>195</v>
      </c>
      <c r="F333" s="47">
        <v>-8380000</v>
      </c>
      <c r="G333" s="47">
        <v>-12557.43</v>
      </c>
      <c r="H333" s="47">
        <v>-0.39</v>
      </c>
      <c r="I333" s="46"/>
    </row>
    <row r="334" spans="2:9" s="2" customFormat="1" ht="13.5" x14ac:dyDescent="0.25">
      <c r="B334" s="46">
        <v>2217595</v>
      </c>
      <c r="C334" s="46" t="s">
        <v>4603</v>
      </c>
      <c r="D334" s="46" t="s">
        <v>4518</v>
      </c>
      <c r="E334" s="46" t="s">
        <v>112</v>
      </c>
      <c r="F334" s="47">
        <v>-1031250</v>
      </c>
      <c r="G334" s="47">
        <v>-12537.421875</v>
      </c>
      <c r="H334" s="47">
        <v>-0.38</v>
      </c>
      <c r="I334" s="46"/>
    </row>
    <row r="335" spans="2:9" s="2" customFormat="1" ht="13.5" x14ac:dyDescent="0.25">
      <c r="B335" s="46">
        <v>2217515</v>
      </c>
      <c r="C335" s="46" t="s">
        <v>4625</v>
      </c>
      <c r="D335" s="46" t="s">
        <v>4518</v>
      </c>
      <c r="E335" s="46" t="s">
        <v>78</v>
      </c>
      <c r="F335" s="47">
        <v>-1528000</v>
      </c>
      <c r="G335" s="47">
        <v>-12263.727999999999</v>
      </c>
      <c r="H335" s="47">
        <v>-0.38</v>
      </c>
      <c r="I335" s="46"/>
    </row>
    <row r="336" spans="2:9" s="2" customFormat="1" ht="13.5" x14ac:dyDescent="0.25">
      <c r="B336" s="46">
        <v>2217603</v>
      </c>
      <c r="C336" s="46" t="s">
        <v>4638</v>
      </c>
      <c r="D336" s="46" t="s">
        <v>4518</v>
      </c>
      <c r="E336" s="46" t="s">
        <v>47</v>
      </c>
      <c r="F336" s="47">
        <v>-472450</v>
      </c>
      <c r="G336" s="47">
        <v>-11672.82215</v>
      </c>
      <c r="H336" s="47">
        <v>-0.36</v>
      </c>
      <c r="I336" s="46"/>
    </row>
    <row r="337" spans="2:9" s="2" customFormat="1" ht="13.5" x14ac:dyDescent="0.25">
      <c r="B337" s="46">
        <v>2217539</v>
      </c>
      <c r="C337" s="46" t="s">
        <v>4606</v>
      </c>
      <c r="D337" s="46" t="s">
        <v>4518</v>
      </c>
      <c r="E337" s="46" t="s">
        <v>123</v>
      </c>
      <c r="F337" s="47">
        <v>-3438000</v>
      </c>
      <c r="G337" s="47">
        <v>-11450.259</v>
      </c>
      <c r="H337" s="47">
        <v>-0.35</v>
      </c>
      <c r="I337" s="46"/>
    </row>
    <row r="338" spans="2:9" s="2" customFormat="1" ht="13.5" x14ac:dyDescent="0.25">
      <c r="B338" s="46">
        <v>2217633</v>
      </c>
      <c r="C338" s="46" t="s">
        <v>4596</v>
      </c>
      <c r="D338" s="46" t="s">
        <v>4518</v>
      </c>
      <c r="E338" s="46" t="s">
        <v>47</v>
      </c>
      <c r="F338" s="47">
        <v>-114200</v>
      </c>
      <c r="G338" s="47">
        <v>-11364.156199999999</v>
      </c>
      <c r="H338" s="47">
        <v>-0.35</v>
      </c>
      <c r="I338" s="46"/>
    </row>
    <row r="339" spans="2:9" s="2" customFormat="1" ht="13.5" x14ac:dyDescent="0.25">
      <c r="B339" s="46">
        <v>2217554</v>
      </c>
      <c r="C339" s="46" t="s">
        <v>4613</v>
      </c>
      <c r="D339" s="46" t="s">
        <v>4518</v>
      </c>
      <c r="E339" s="46" t="s">
        <v>43</v>
      </c>
      <c r="F339" s="47">
        <v>-6370000</v>
      </c>
      <c r="G339" s="47">
        <v>-11364.08</v>
      </c>
      <c r="H339" s="47">
        <v>-0.35</v>
      </c>
      <c r="I339" s="46"/>
    </row>
    <row r="340" spans="2:9" s="2" customFormat="1" ht="13.5" x14ac:dyDescent="0.25">
      <c r="B340" s="46">
        <v>2217535</v>
      </c>
      <c r="C340" s="46" t="s">
        <v>4588</v>
      </c>
      <c r="D340" s="46" t="s">
        <v>4518</v>
      </c>
      <c r="E340" s="46" t="s">
        <v>123</v>
      </c>
      <c r="F340" s="47">
        <v>-2943000</v>
      </c>
      <c r="G340" s="47">
        <v>-11212.83</v>
      </c>
      <c r="H340" s="47">
        <v>-0.34</v>
      </c>
      <c r="I340" s="46"/>
    </row>
    <row r="341" spans="2:9" s="2" customFormat="1" ht="13.5" x14ac:dyDescent="0.25">
      <c r="B341" s="46">
        <v>2217676</v>
      </c>
      <c r="C341" s="46" t="s">
        <v>4639</v>
      </c>
      <c r="D341" s="46" t="s">
        <v>4518</v>
      </c>
      <c r="E341" s="46" t="s">
        <v>86</v>
      </c>
      <c r="F341" s="47">
        <v>-1132800</v>
      </c>
      <c r="G341" s="47">
        <v>-11073.12</v>
      </c>
      <c r="H341" s="47">
        <v>-0.34</v>
      </c>
      <c r="I341" s="46"/>
    </row>
    <row r="342" spans="2:9" s="2" customFormat="1" ht="13.5" x14ac:dyDescent="0.25">
      <c r="B342" s="46">
        <v>2217525</v>
      </c>
      <c r="C342" s="46" t="s">
        <v>4640</v>
      </c>
      <c r="D342" s="46" t="s">
        <v>4518</v>
      </c>
      <c r="E342" s="46" t="s">
        <v>253</v>
      </c>
      <c r="F342" s="47">
        <v>-590000</v>
      </c>
      <c r="G342" s="47">
        <v>-10899.07</v>
      </c>
      <c r="H342" s="47">
        <v>-0.33</v>
      </c>
      <c r="I342" s="46"/>
    </row>
    <row r="343" spans="2:9" s="2" customFormat="1" ht="13.5" x14ac:dyDescent="0.25">
      <c r="B343" s="46">
        <v>2217686</v>
      </c>
      <c r="C343" s="46" t="s">
        <v>4565</v>
      </c>
      <c r="D343" s="46" t="s">
        <v>4518</v>
      </c>
      <c r="E343" s="46" t="s">
        <v>393</v>
      </c>
      <c r="F343" s="47">
        <v>-4886100</v>
      </c>
      <c r="G343" s="47">
        <v>-10803.167100000001</v>
      </c>
      <c r="H343" s="47">
        <v>-0.33</v>
      </c>
      <c r="I343" s="46"/>
    </row>
    <row r="344" spans="2:9" s="2" customFormat="1" ht="13.5" x14ac:dyDescent="0.25">
      <c r="B344" s="46">
        <v>2217583</v>
      </c>
      <c r="C344" s="46" t="s">
        <v>4617</v>
      </c>
      <c r="D344" s="46" t="s">
        <v>4518</v>
      </c>
      <c r="E344" s="46" t="s">
        <v>138</v>
      </c>
      <c r="F344" s="47">
        <v>-1897200</v>
      </c>
      <c r="G344" s="47">
        <v>-10742.895</v>
      </c>
      <c r="H344" s="47">
        <v>-0.33</v>
      </c>
      <c r="I344" s="46"/>
    </row>
    <row r="345" spans="2:9" s="2" customFormat="1" ht="13.5" x14ac:dyDescent="0.25">
      <c r="B345" s="46">
        <v>2217597</v>
      </c>
      <c r="C345" s="46" t="s">
        <v>4551</v>
      </c>
      <c r="D345" s="46" t="s">
        <v>4518</v>
      </c>
      <c r="E345" s="46" t="s">
        <v>456</v>
      </c>
      <c r="F345" s="47">
        <v>-605500</v>
      </c>
      <c r="G345" s="47">
        <v>-10737.937</v>
      </c>
      <c r="H345" s="47">
        <v>-0.33</v>
      </c>
      <c r="I345" s="46"/>
    </row>
    <row r="346" spans="2:9" s="2" customFormat="1" ht="13.5" x14ac:dyDescent="0.25">
      <c r="B346" s="46">
        <v>2217556</v>
      </c>
      <c r="C346" s="46" t="s">
        <v>4641</v>
      </c>
      <c r="D346" s="46" t="s">
        <v>4518</v>
      </c>
      <c r="E346" s="46" t="s">
        <v>320</v>
      </c>
      <c r="F346" s="47">
        <v>-1547000</v>
      </c>
      <c r="G346" s="47">
        <v>-10690.5435</v>
      </c>
      <c r="H346" s="47">
        <v>-0.33</v>
      </c>
      <c r="I346" s="46"/>
    </row>
    <row r="347" spans="2:9" s="2" customFormat="1" ht="13.5" x14ac:dyDescent="0.25">
      <c r="B347" s="46">
        <v>2217651</v>
      </c>
      <c r="C347" s="46" t="s">
        <v>4545</v>
      </c>
      <c r="D347" s="46" t="s">
        <v>4518</v>
      </c>
      <c r="E347" s="46" t="s">
        <v>134</v>
      </c>
      <c r="F347" s="47">
        <v>-2072400</v>
      </c>
      <c r="G347" s="47">
        <v>-10520.5386</v>
      </c>
      <c r="H347" s="47">
        <v>-0.32</v>
      </c>
      <c r="I347" s="46"/>
    </row>
    <row r="348" spans="2:9" s="2" customFormat="1" ht="13.5" x14ac:dyDescent="0.25">
      <c r="B348" s="46">
        <v>2217538</v>
      </c>
      <c r="C348" s="46" t="s">
        <v>4529</v>
      </c>
      <c r="D348" s="46" t="s">
        <v>4518</v>
      </c>
      <c r="E348" s="46" t="s">
        <v>74</v>
      </c>
      <c r="F348" s="47">
        <v>-365750</v>
      </c>
      <c r="G348" s="47">
        <v>-10480.200500000001</v>
      </c>
      <c r="H348" s="47">
        <v>-0.32</v>
      </c>
      <c r="I348" s="46"/>
    </row>
    <row r="349" spans="2:9" s="2" customFormat="1" ht="13.5" x14ac:dyDescent="0.25">
      <c r="B349" s="46">
        <v>2217566</v>
      </c>
      <c r="C349" s="46" t="s">
        <v>4556</v>
      </c>
      <c r="D349" s="46" t="s">
        <v>4518</v>
      </c>
      <c r="E349" s="46" t="s">
        <v>78</v>
      </c>
      <c r="F349" s="47">
        <v>-649000</v>
      </c>
      <c r="G349" s="47">
        <v>-10349.2785</v>
      </c>
      <c r="H349" s="47">
        <v>-0.32</v>
      </c>
      <c r="I349" s="46"/>
    </row>
    <row r="350" spans="2:9" s="2" customFormat="1" ht="13.5" x14ac:dyDescent="0.25">
      <c r="B350" s="46">
        <v>2217660</v>
      </c>
      <c r="C350" s="46" t="s">
        <v>4605</v>
      </c>
      <c r="D350" s="46" t="s">
        <v>4518</v>
      </c>
      <c r="E350" s="46" t="s">
        <v>47</v>
      </c>
      <c r="F350" s="47">
        <v>-1941000</v>
      </c>
      <c r="G350" s="47">
        <v>-10041.763499999999</v>
      </c>
      <c r="H350" s="47">
        <v>-0.31</v>
      </c>
      <c r="I350" s="46"/>
    </row>
    <row r="351" spans="2:9" s="2" customFormat="1" ht="13.5" x14ac:dyDescent="0.25">
      <c r="B351" s="46">
        <v>2217569</v>
      </c>
      <c r="C351" s="46" t="s">
        <v>4598</v>
      </c>
      <c r="D351" s="46" t="s">
        <v>4518</v>
      </c>
      <c r="E351" s="46" t="s">
        <v>300</v>
      </c>
      <c r="F351" s="47">
        <v>-159125</v>
      </c>
      <c r="G351" s="47">
        <v>-9909.5093749999996</v>
      </c>
      <c r="H351" s="47">
        <v>-0.3</v>
      </c>
      <c r="I351" s="46"/>
    </row>
    <row r="352" spans="2:9" s="2" customFormat="1" ht="13.5" x14ac:dyDescent="0.25">
      <c r="B352" s="46">
        <v>2217536</v>
      </c>
      <c r="C352" s="46" t="s">
        <v>4642</v>
      </c>
      <c r="D352" s="46" t="s">
        <v>4518</v>
      </c>
      <c r="E352" s="46" t="s">
        <v>112</v>
      </c>
      <c r="F352" s="47">
        <v>-206800</v>
      </c>
      <c r="G352" s="47">
        <v>-9559.8469999999998</v>
      </c>
      <c r="H352" s="47">
        <v>-0.28999999999999998</v>
      </c>
      <c r="I352" s="46"/>
    </row>
    <row r="353" spans="2:9" s="2" customFormat="1" ht="13.5" x14ac:dyDescent="0.25">
      <c r="B353" s="46">
        <v>2217551</v>
      </c>
      <c r="C353" s="46" t="s">
        <v>4643</v>
      </c>
      <c r="D353" s="46" t="s">
        <v>4518</v>
      </c>
      <c r="E353" s="46" t="s">
        <v>47</v>
      </c>
      <c r="F353" s="47">
        <v>-1363000</v>
      </c>
      <c r="G353" s="47">
        <v>-9425.1450000000004</v>
      </c>
      <c r="H353" s="47">
        <v>-0.28999999999999998</v>
      </c>
      <c r="I353" s="46"/>
    </row>
    <row r="354" spans="2:9" s="2" customFormat="1" ht="13.5" x14ac:dyDescent="0.25">
      <c r="B354" s="46">
        <v>2217638</v>
      </c>
      <c r="C354" s="46" t="s">
        <v>4644</v>
      </c>
      <c r="D354" s="46" t="s">
        <v>4518</v>
      </c>
      <c r="E354" s="46" t="s">
        <v>134</v>
      </c>
      <c r="F354" s="47">
        <v>-2194200</v>
      </c>
      <c r="G354" s="47">
        <v>-8885.4128999999994</v>
      </c>
      <c r="H354" s="47">
        <v>-0.27</v>
      </c>
      <c r="I354" s="46"/>
    </row>
    <row r="355" spans="2:9" s="2" customFormat="1" ht="13.5" x14ac:dyDescent="0.25">
      <c r="B355" s="46">
        <v>2217531</v>
      </c>
      <c r="C355" s="46" t="s">
        <v>4563</v>
      </c>
      <c r="D355" s="46" t="s">
        <v>4518</v>
      </c>
      <c r="E355" s="46" t="s">
        <v>921</v>
      </c>
      <c r="F355" s="47">
        <v>-3501000</v>
      </c>
      <c r="G355" s="47">
        <v>-8677.2284999999993</v>
      </c>
      <c r="H355" s="47">
        <v>-0.27</v>
      </c>
      <c r="I355" s="46"/>
    </row>
    <row r="356" spans="2:9" s="2" customFormat="1" ht="13.5" x14ac:dyDescent="0.25">
      <c r="B356" s="46">
        <v>2217657</v>
      </c>
      <c r="C356" s="46" t="s">
        <v>4618</v>
      </c>
      <c r="D356" s="46" t="s">
        <v>4518</v>
      </c>
      <c r="E356" s="46" t="s">
        <v>43</v>
      </c>
      <c r="F356" s="47">
        <v>-3167500</v>
      </c>
      <c r="G356" s="47">
        <v>-8346.3624999999993</v>
      </c>
      <c r="H356" s="47">
        <v>-0.26</v>
      </c>
      <c r="I356" s="46"/>
    </row>
    <row r="357" spans="2:9" s="2" customFormat="1" ht="13.5" x14ac:dyDescent="0.25">
      <c r="B357" s="46">
        <v>2217654</v>
      </c>
      <c r="C357" s="46" t="s">
        <v>4562</v>
      </c>
      <c r="D357" s="46" t="s">
        <v>4518</v>
      </c>
      <c r="E357" s="46" t="s">
        <v>112</v>
      </c>
      <c r="F357" s="47">
        <v>-546000</v>
      </c>
      <c r="G357" s="47">
        <v>-8333.8709999999992</v>
      </c>
      <c r="H357" s="47">
        <v>-0.26</v>
      </c>
      <c r="I357" s="46"/>
    </row>
    <row r="358" spans="2:9" s="2" customFormat="1" ht="13.5" x14ac:dyDescent="0.25">
      <c r="B358" s="46">
        <v>2217575</v>
      </c>
      <c r="C358" s="46" t="s">
        <v>4557</v>
      </c>
      <c r="D358" s="46" t="s">
        <v>4518</v>
      </c>
      <c r="E358" s="46" t="s">
        <v>134</v>
      </c>
      <c r="F358" s="47">
        <v>-67800</v>
      </c>
      <c r="G358" s="47">
        <v>-8171.2898999999998</v>
      </c>
      <c r="H358" s="47">
        <v>-0.25</v>
      </c>
      <c r="I358" s="46"/>
    </row>
    <row r="359" spans="2:9" s="2" customFormat="1" ht="13.5" x14ac:dyDescent="0.25">
      <c r="B359" s="46">
        <v>2217516</v>
      </c>
      <c r="C359" s="46" t="s">
        <v>4532</v>
      </c>
      <c r="D359" s="46" t="s">
        <v>4518</v>
      </c>
      <c r="E359" s="46" t="s">
        <v>64</v>
      </c>
      <c r="F359" s="47">
        <v>-1180800</v>
      </c>
      <c r="G359" s="47">
        <v>-7946.7839999999997</v>
      </c>
      <c r="H359" s="47">
        <v>-0.24</v>
      </c>
      <c r="I359" s="46"/>
    </row>
    <row r="360" spans="2:9" s="2" customFormat="1" ht="13.5" x14ac:dyDescent="0.25">
      <c r="B360" s="46">
        <v>2217647</v>
      </c>
      <c r="C360" s="46" t="s">
        <v>4539</v>
      </c>
      <c r="D360" s="46" t="s">
        <v>4518</v>
      </c>
      <c r="E360" s="46" t="s">
        <v>78</v>
      </c>
      <c r="F360" s="47">
        <v>-3681000</v>
      </c>
      <c r="G360" s="47">
        <v>-7691.4494999999997</v>
      </c>
      <c r="H360" s="47">
        <v>-0.24</v>
      </c>
      <c r="I360" s="46"/>
    </row>
    <row r="361" spans="2:9" s="2" customFormat="1" ht="13.5" x14ac:dyDescent="0.25">
      <c r="B361" s="46">
        <v>2217628</v>
      </c>
      <c r="C361" s="46" t="s">
        <v>4645</v>
      </c>
      <c r="D361" s="46" t="s">
        <v>4518</v>
      </c>
      <c r="E361" s="46" t="s">
        <v>74</v>
      </c>
      <c r="F361" s="47">
        <v>-128550</v>
      </c>
      <c r="G361" s="47">
        <v>-7225.2812999999996</v>
      </c>
      <c r="H361" s="47">
        <v>-0.22</v>
      </c>
      <c r="I361" s="46"/>
    </row>
    <row r="362" spans="2:9" s="2" customFormat="1" ht="13.5" x14ac:dyDescent="0.25">
      <c r="B362" s="46">
        <v>2217574</v>
      </c>
      <c r="C362" s="46" t="s">
        <v>4569</v>
      </c>
      <c r="D362" s="46" t="s">
        <v>4518</v>
      </c>
      <c r="E362" s="46" t="s">
        <v>197</v>
      </c>
      <c r="F362" s="47">
        <v>-686000</v>
      </c>
      <c r="G362" s="47">
        <v>-7188.9369999999999</v>
      </c>
      <c r="H362" s="47">
        <v>-0.22</v>
      </c>
      <c r="I362" s="46"/>
    </row>
    <row r="363" spans="2:9" s="2" customFormat="1" ht="13.5" x14ac:dyDescent="0.25">
      <c r="B363" s="46">
        <v>2217609</v>
      </c>
      <c r="C363" s="46" t="s">
        <v>4573</v>
      </c>
      <c r="D363" s="46" t="s">
        <v>4518</v>
      </c>
      <c r="E363" s="46" t="s">
        <v>78</v>
      </c>
      <c r="F363" s="47">
        <v>-776250</v>
      </c>
      <c r="G363" s="47">
        <v>-7167.8924999999999</v>
      </c>
      <c r="H363" s="47">
        <v>-0.22</v>
      </c>
      <c r="I363" s="46"/>
    </row>
    <row r="364" spans="2:9" s="2" customFormat="1" ht="13.5" x14ac:dyDescent="0.25">
      <c r="B364" s="46">
        <v>2217590</v>
      </c>
      <c r="C364" s="46" t="s">
        <v>4616</v>
      </c>
      <c r="D364" s="46" t="s">
        <v>4518</v>
      </c>
      <c r="E364" s="46" t="s">
        <v>163</v>
      </c>
      <c r="F364" s="47">
        <v>-3843750</v>
      </c>
      <c r="G364" s="47">
        <v>-6974.484375</v>
      </c>
      <c r="H364" s="47">
        <v>-0.21</v>
      </c>
      <c r="I364" s="46"/>
    </row>
    <row r="365" spans="2:9" s="2" customFormat="1" ht="13.5" x14ac:dyDescent="0.25">
      <c r="B365" s="46">
        <v>2217611</v>
      </c>
      <c r="C365" s="46" t="s">
        <v>4595</v>
      </c>
      <c r="D365" s="46" t="s">
        <v>4518</v>
      </c>
      <c r="E365" s="46" t="s">
        <v>74</v>
      </c>
      <c r="F365" s="47">
        <v>-56750</v>
      </c>
      <c r="G365" s="47">
        <v>-6875.9151250000004</v>
      </c>
      <c r="H365" s="47">
        <v>-0.21</v>
      </c>
      <c r="I365" s="46"/>
    </row>
    <row r="366" spans="2:9" s="2" customFormat="1" ht="13.5" x14ac:dyDescent="0.25">
      <c r="B366" s="46">
        <v>2217541</v>
      </c>
      <c r="C366" s="46" t="s">
        <v>4646</v>
      </c>
      <c r="D366" s="46" t="s">
        <v>4518</v>
      </c>
      <c r="E366" s="46" t="s">
        <v>64</v>
      </c>
      <c r="F366" s="47">
        <v>-370700</v>
      </c>
      <c r="G366" s="47">
        <v>-6752.3005000000003</v>
      </c>
      <c r="H366" s="47">
        <v>-0.21</v>
      </c>
      <c r="I366" s="46"/>
    </row>
    <row r="367" spans="2:9" s="2" customFormat="1" ht="13.5" x14ac:dyDescent="0.25">
      <c r="B367" s="46">
        <v>2217668</v>
      </c>
      <c r="C367" s="46" t="s">
        <v>4649</v>
      </c>
      <c r="D367" s="46" t="s">
        <v>4518</v>
      </c>
      <c r="E367" s="46" t="s">
        <v>443</v>
      </c>
      <c r="F367" s="47">
        <v>-174000</v>
      </c>
      <c r="G367" s="47">
        <v>-6646.9740000000002</v>
      </c>
      <c r="H367" s="47">
        <v>-0.2</v>
      </c>
      <c r="I367" s="46"/>
    </row>
    <row r="368" spans="2:9" s="2" customFormat="1" ht="13.5" x14ac:dyDescent="0.25">
      <c r="B368" s="46">
        <v>2217527</v>
      </c>
      <c r="C368" s="46" t="s">
        <v>4647</v>
      </c>
      <c r="D368" s="46" t="s">
        <v>4518</v>
      </c>
      <c r="E368" s="46" t="s">
        <v>43</v>
      </c>
      <c r="F368" s="47">
        <v>-3211600</v>
      </c>
      <c r="G368" s="47">
        <v>-6595.0205999999998</v>
      </c>
      <c r="H368" s="47">
        <v>-0.2</v>
      </c>
      <c r="I368" s="46"/>
    </row>
    <row r="369" spans="2:9" s="2" customFormat="1" ht="13.5" x14ac:dyDescent="0.25">
      <c r="B369" s="46">
        <v>2217667</v>
      </c>
      <c r="C369" s="46" t="s">
        <v>4612</v>
      </c>
      <c r="D369" s="46" t="s">
        <v>4518</v>
      </c>
      <c r="E369" s="46" t="s">
        <v>163</v>
      </c>
      <c r="F369" s="47">
        <v>-163650</v>
      </c>
      <c r="G369" s="47">
        <v>-6580.2846749999999</v>
      </c>
      <c r="H369" s="47">
        <v>-0.2</v>
      </c>
      <c r="I369" s="46"/>
    </row>
    <row r="370" spans="2:9" s="2" customFormat="1" ht="13.5" x14ac:dyDescent="0.25">
      <c r="B370" s="46">
        <v>2217529</v>
      </c>
      <c r="C370" s="46" t="s">
        <v>4620</v>
      </c>
      <c r="D370" s="46" t="s">
        <v>4518</v>
      </c>
      <c r="E370" s="46" t="s">
        <v>47</v>
      </c>
      <c r="F370" s="47">
        <v>-119400</v>
      </c>
      <c r="G370" s="47">
        <v>-6454.7640000000001</v>
      </c>
      <c r="H370" s="47">
        <v>-0.2</v>
      </c>
      <c r="I370" s="46"/>
    </row>
    <row r="371" spans="2:9" s="2" customFormat="1" ht="13.5" x14ac:dyDescent="0.25">
      <c r="B371" s="46">
        <v>2217617</v>
      </c>
      <c r="C371" s="46" t="s">
        <v>4648</v>
      </c>
      <c r="D371" s="46" t="s">
        <v>4518</v>
      </c>
      <c r="E371" s="46" t="s">
        <v>90</v>
      </c>
      <c r="F371" s="47">
        <v>-2011350</v>
      </c>
      <c r="G371" s="47">
        <v>-6451.4051250000002</v>
      </c>
      <c r="H371" s="47">
        <v>-0.2</v>
      </c>
      <c r="I371" s="46"/>
    </row>
    <row r="372" spans="2:9" s="2" customFormat="1" ht="13.5" x14ac:dyDescent="0.25">
      <c r="B372" s="46">
        <v>2217681</v>
      </c>
      <c r="C372" s="46" t="s">
        <v>4614</v>
      </c>
      <c r="D372" s="46" t="s">
        <v>4518</v>
      </c>
      <c r="E372" s="46" t="s">
        <v>64</v>
      </c>
      <c r="F372" s="47">
        <v>-22675</v>
      </c>
      <c r="G372" s="47">
        <v>-6355.5077250000004</v>
      </c>
      <c r="H372" s="47">
        <v>-0.19</v>
      </c>
      <c r="I372" s="46"/>
    </row>
    <row r="373" spans="2:9" s="2" customFormat="1" ht="13.5" x14ac:dyDescent="0.25">
      <c r="B373" s="46">
        <v>2217524</v>
      </c>
      <c r="C373" s="46" t="s">
        <v>4523</v>
      </c>
      <c r="D373" s="46" t="s">
        <v>4518</v>
      </c>
      <c r="E373" s="46" t="s">
        <v>78</v>
      </c>
      <c r="F373" s="47">
        <v>-3431278</v>
      </c>
      <c r="G373" s="47">
        <v>-6251.7885159999996</v>
      </c>
      <c r="H373" s="47">
        <v>-0.19</v>
      </c>
      <c r="I373" s="46"/>
    </row>
    <row r="374" spans="2:9" s="2" customFormat="1" ht="13.5" x14ac:dyDescent="0.25">
      <c r="B374" s="46">
        <v>2217682</v>
      </c>
      <c r="C374" s="46" t="s">
        <v>4538</v>
      </c>
      <c r="D374" s="46" t="s">
        <v>4518</v>
      </c>
      <c r="E374" s="46" t="s">
        <v>64</v>
      </c>
      <c r="F374" s="47">
        <v>-230700</v>
      </c>
      <c r="G374" s="47">
        <v>-6082.4054999999998</v>
      </c>
      <c r="H374" s="47">
        <v>-0.19</v>
      </c>
      <c r="I374" s="46"/>
    </row>
    <row r="375" spans="2:9" s="2" customFormat="1" ht="13.5" x14ac:dyDescent="0.25">
      <c r="B375" s="46">
        <v>2217678</v>
      </c>
      <c r="C375" s="46" t="s">
        <v>4650</v>
      </c>
      <c r="D375" s="46" t="s">
        <v>4518</v>
      </c>
      <c r="E375" s="46" t="s">
        <v>47</v>
      </c>
      <c r="F375" s="47">
        <v>-142800</v>
      </c>
      <c r="G375" s="47">
        <v>-6063.2165999999997</v>
      </c>
      <c r="H375" s="47">
        <v>-0.19</v>
      </c>
      <c r="I375" s="46"/>
    </row>
    <row r="376" spans="2:9" s="2" customFormat="1" ht="13.5" x14ac:dyDescent="0.25">
      <c r="B376" s="46">
        <v>2217623</v>
      </c>
      <c r="C376" s="46" t="s">
        <v>4611</v>
      </c>
      <c r="D376" s="46" t="s">
        <v>4518</v>
      </c>
      <c r="E376" s="46" t="s">
        <v>112</v>
      </c>
      <c r="F376" s="47">
        <v>-365925</v>
      </c>
      <c r="G376" s="47">
        <v>-5966.5900874999998</v>
      </c>
      <c r="H376" s="47">
        <v>-0.18</v>
      </c>
      <c r="I376" s="46"/>
    </row>
    <row r="377" spans="2:9" s="2" customFormat="1" ht="13.5" x14ac:dyDescent="0.25">
      <c r="B377" s="46">
        <v>2217532</v>
      </c>
      <c r="C377" s="46" t="s">
        <v>4651</v>
      </c>
      <c r="D377" s="46" t="s">
        <v>4518</v>
      </c>
      <c r="E377" s="46" t="s">
        <v>138</v>
      </c>
      <c r="F377" s="47">
        <v>-180000</v>
      </c>
      <c r="G377" s="47">
        <v>-5827.14</v>
      </c>
      <c r="H377" s="47">
        <v>-0.18</v>
      </c>
      <c r="I377" s="46"/>
    </row>
    <row r="378" spans="2:9" s="2" customFormat="1" ht="13.5" x14ac:dyDescent="0.25">
      <c r="B378" s="46">
        <v>2217565</v>
      </c>
      <c r="C378" s="46" t="s">
        <v>4652</v>
      </c>
      <c r="D378" s="46" t="s">
        <v>4518</v>
      </c>
      <c r="E378" s="46" t="s">
        <v>112</v>
      </c>
      <c r="F378" s="47">
        <v>-1283500</v>
      </c>
      <c r="G378" s="47">
        <v>-5491.4547499999999</v>
      </c>
      <c r="H378" s="47">
        <v>-0.17</v>
      </c>
      <c r="I378" s="46"/>
    </row>
    <row r="379" spans="2:9" s="2" customFormat="1" ht="13.5" x14ac:dyDescent="0.25">
      <c r="B379" s="46">
        <v>2217767</v>
      </c>
      <c r="C379" s="46" t="s">
        <v>4655</v>
      </c>
      <c r="D379" s="46" t="s">
        <v>4518</v>
      </c>
      <c r="E379" s="46" t="s">
        <v>320</v>
      </c>
      <c r="F379" s="47">
        <v>-164500</v>
      </c>
      <c r="G379" s="47">
        <v>-5244.3422499999997</v>
      </c>
      <c r="H379" s="47">
        <v>-0.16</v>
      </c>
      <c r="I379" s="46"/>
    </row>
    <row r="380" spans="2:9" s="2" customFormat="1" ht="13.5" x14ac:dyDescent="0.25">
      <c r="B380" s="46">
        <v>2217596</v>
      </c>
      <c r="C380" s="46" t="s">
        <v>4653</v>
      </c>
      <c r="D380" s="46" t="s">
        <v>4518</v>
      </c>
      <c r="E380" s="46" t="s">
        <v>43</v>
      </c>
      <c r="F380" s="47">
        <v>-3110000</v>
      </c>
      <c r="G380" s="47">
        <v>-5227.91</v>
      </c>
      <c r="H380" s="47">
        <v>-0.16</v>
      </c>
      <c r="I380" s="46"/>
    </row>
    <row r="381" spans="2:9" s="2" customFormat="1" ht="13.5" x14ac:dyDescent="0.25">
      <c r="B381" s="46">
        <v>2217664</v>
      </c>
      <c r="C381" s="46" t="s">
        <v>4654</v>
      </c>
      <c r="D381" s="46" t="s">
        <v>4518</v>
      </c>
      <c r="E381" s="46" t="s">
        <v>138</v>
      </c>
      <c r="F381" s="47">
        <v>-2747700</v>
      </c>
      <c r="G381" s="47">
        <v>-5226.1253999999999</v>
      </c>
      <c r="H381" s="47">
        <v>-0.16</v>
      </c>
      <c r="I381" s="46"/>
    </row>
    <row r="382" spans="2:9" s="2" customFormat="1" ht="13.5" x14ac:dyDescent="0.25">
      <c r="B382" s="46">
        <v>2217557</v>
      </c>
      <c r="C382" s="46" t="s">
        <v>4579</v>
      </c>
      <c r="D382" s="46" t="s">
        <v>4518</v>
      </c>
      <c r="E382" s="46" t="s">
        <v>222</v>
      </c>
      <c r="F382" s="47">
        <v>-173250</v>
      </c>
      <c r="G382" s="47">
        <v>-4945.5078750000002</v>
      </c>
      <c r="H382" s="47">
        <v>-0.15</v>
      </c>
      <c r="I382" s="46"/>
    </row>
    <row r="383" spans="2:9" s="2" customFormat="1" ht="13.5" x14ac:dyDescent="0.25">
      <c r="B383" s="46">
        <v>2217615</v>
      </c>
      <c r="C383" s="46" t="s">
        <v>4524</v>
      </c>
      <c r="D383" s="46" t="s">
        <v>4518</v>
      </c>
      <c r="E383" s="46" t="s">
        <v>90</v>
      </c>
      <c r="F383" s="47">
        <v>-2512500</v>
      </c>
      <c r="G383" s="47">
        <v>-4722.2437499999996</v>
      </c>
      <c r="H383" s="47">
        <v>-0.14000000000000001</v>
      </c>
      <c r="I383" s="46"/>
    </row>
    <row r="384" spans="2:9" s="2" customFormat="1" ht="13.5" x14ac:dyDescent="0.25">
      <c r="B384" s="46">
        <v>2217582</v>
      </c>
      <c r="C384" s="46" t="s">
        <v>4604</v>
      </c>
      <c r="D384" s="46" t="s">
        <v>4518</v>
      </c>
      <c r="E384" s="46" t="s">
        <v>112</v>
      </c>
      <c r="F384" s="47">
        <v>-92000</v>
      </c>
      <c r="G384" s="47">
        <v>-4623.7820000000002</v>
      </c>
      <c r="H384" s="47">
        <v>-0.14000000000000001</v>
      </c>
      <c r="I384" s="46"/>
    </row>
    <row r="385" spans="2:9" s="2" customFormat="1" ht="13.5" x14ac:dyDescent="0.25">
      <c r="B385" s="46">
        <v>2217683</v>
      </c>
      <c r="C385" s="46" t="s">
        <v>4656</v>
      </c>
      <c r="D385" s="46" t="s">
        <v>4518</v>
      </c>
      <c r="E385" s="46" t="s">
        <v>393</v>
      </c>
      <c r="F385" s="47">
        <v>-869000</v>
      </c>
      <c r="G385" s="47">
        <v>-4394.5330000000004</v>
      </c>
      <c r="H385" s="47">
        <v>-0.13</v>
      </c>
      <c r="I385" s="46"/>
    </row>
    <row r="386" spans="2:9" s="2" customFormat="1" ht="13.5" x14ac:dyDescent="0.25">
      <c r="B386" s="46">
        <v>2217598</v>
      </c>
      <c r="C386" s="46" t="s">
        <v>4658</v>
      </c>
      <c r="D386" s="46" t="s">
        <v>4518</v>
      </c>
      <c r="E386" s="46" t="s">
        <v>43</v>
      </c>
      <c r="F386" s="47">
        <v>-3520000</v>
      </c>
      <c r="G386" s="47">
        <v>-4370.08</v>
      </c>
      <c r="H386" s="47">
        <v>-0.13</v>
      </c>
      <c r="I386" s="46"/>
    </row>
    <row r="387" spans="2:9" s="2" customFormat="1" ht="13.5" x14ac:dyDescent="0.25">
      <c r="B387" s="46">
        <v>2217577</v>
      </c>
      <c r="C387" s="46" t="s">
        <v>4657</v>
      </c>
      <c r="D387" s="46" t="s">
        <v>4518</v>
      </c>
      <c r="E387" s="46" t="s">
        <v>74</v>
      </c>
      <c r="F387" s="47">
        <v>-181300</v>
      </c>
      <c r="G387" s="47">
        <v>-4304.9684999999999</v>
      </c>
      <c r="H387" s="47">
        <v>-0.13</v>
      </c>
      <c r="I387" s="46"/>
    </row>
    <row r="388" spans="2:9" s="2" customFormat="1" ht="13.5" x14ac:dyDescent="0.25">
      <c r="B388" s="46">
        <v>2217641</v>
      </c>
      <c r="C388" s="46" t="s">
        <v>4540</v>
      </c>
      <c r="D388" s="46" t="s">
        <v>4518</v>
      </c>
      <c r="E388" s="46" t="s">
        <v>47</v>
      </c>
      <c r="F388" s="47">
        <v>-294600</v>
      </c>
      <c r="G388" s="47">
        <v>-4241.0616</v>
      </c>
      <c r="H388" s="47">
        <v>-0.13</v>
      </c>
      <c r="I388" s="46"/>
    </row>
    <row r="389" spans="2:9" s="2" customFormat="1" ht="13.5" x14ac:dyDescent="0.25">
      <c r="B389" s="46">
        <v>2217585</v>
      </c>
      <c r="C389" s="46" t="s">
        <v>4661</v>
      </c>
      <c r="D389" s="46" t="s">
        <v>4518</v>
      </c>
      <c r="E389" s="46" t="s">
        <v>320</v>
      </c>
      <c r="F389" s="47">
        <v>-127000</v>
      </c>
      <c r="G389" s="47">
        <v>-4025.7094999999999</v>
      </c>
      <c r="H389" s="47">
        <v>-0.12</v>
      </c>
      <c r="I389" s="46"/>
    </row>
    <row r="390" spans="2:9" s="2" customFormat="1" ht="13.5" x14ac:dyDescent="0.25">
      <c r="B390" s="46">
        <v>2217745</v>
      </c>
      <c r="C390" s="46" t="s">
        <v>4619</v>
      </c>
      <c r="D390" s="46" t="s">
        <v>4518</v>
      </c>
      <c r="E390" s="46" t="s">
        <v>253</v>
      </c>
      <c r="F390" s="47">
        <v>-265050</v>
      </c>
      <c r="G390" s="47">
        <v>-3861.115875</v>
      </c>
      <c r="H390" s="47">
        <v>-0.12</v>
      </c>
      <c r="I390" s="46"/>
    </row>
    <row r="391" spans="2:9" s="2" customFormat="1" ht="13.5" x14ac:dyDescent="0.25">
      <c r="B391" s="46">
        <v>2217624</v>
      </c>
      <c r="C391" s="46" t="s">
        <v>4660</v>
      </c>
      <c r="D391" s="46" t="s">
        <v>4518</v>
      </c>
      <c r="E391" s="46" t="s">
        <v>112</v>
      </c>
      <c r="F391" s="47">
        <v>-14080</v>
      </c>
      <c r="G391" s="47">
        <v>-3858.2790399999999</v>
      </c>
      <c r="H391" s="47">
        <v>-0.12</v>
      </c>
      <c r="I391" s="46"/>
    </row>
    <row r="392" spans="2:9" s="2" customFormat="1" ht="13.5" x14ac:dyDescent="0.25">
      <c r="B392" s="46">
        <v>2217593</v>
      </c>
      <c r="C392" s="46" t="s">
        <v>4659</v>
      </c>
      <c r="D392" s="46" t="s">
        <v>4518</v>
      </c>
      <c r="E392" s="46" t="s">
        <v>173</v>
      </c>
      <c r="F392" s="47">
        <v>-69600</v>
      </c>
      <c r="G392" s="47">
        <v>-3827.5128</v>
      </c>
      <c r="H392" s="47">
        <v>-0.12</v>
      </c>
      <c r="I392" s="46"/>
    </row>
    <row r="393" spans="2:9" s="2" customFormat="1" ht="13.5" x14ac:dyDescent="0.25">
      <c r="B393" s="46">
        <v>2217581</v>
      </c>
      <c r="C393" s="46" t="s">
        <v>4662</v>
      </c>
      <c r="D393" s="46" t="s">
        <v>4518</v>
      </c>
      <c r="E393" s="46" t="s">
        <v>97</v>
      </c>
      <c r="F393" s="47">
        <v>-44375</v>
      </c>
      <c r="G393" s="47">
        <v>-3785.8753124999998</v>
      </c>
      <c r="H393" s="47">
        <v>-0.12</v>
      </c>
      <c r="I393" s="46"/>
    </row>
    <row r="394" spans="2:9" s="2" customFormat="1" ht="13.5" x14ac:dyDescent="0.25">
      <c r="B394" s="46">
        <v>2217589</v>
      </c>
      <c r="C394" s="46" t="s">
        <v>4577</v>
      </c>
      <c r="D394" s="46" t="s">
        <v>4518</v>
      </c>
      <c r="E394" s="46" t="s">
        <v>134</v>
      </c>
      <c r="F394" s="47">
        <v>-108850</v>
      </c>
      <c r="G394" s="47">
        <v>-3729.9085249999998</v>
      </c>
      <c r="H394" s="47">
        <v>-0.11</v>
      </c>
      <c r="I394" s="46"/>
    </row>
    <row r="395" spans="2:9" s="2" customFormat="1" ht="13.5" x14ac:dyDescent="0.25">
      <c r="B395" s="46">
        <v>2217526</v>
      </c>
      <c r="C395" s="46" t="s">
        <v>4666</v>
      </c>
      <c r="D395" s="46" t="s">
        <v>4518</v>
      </c>
      <c r="E395" s="46" t="s">
        <v>43</v>
      </c>
      <c r="F395" s="47">
        <v>-4402500</v>
      </c>
      <c r="G395" s="47">
        <v>-3643.0687499999999</v>
      </c>
      <c r="H395" s="47">
        <v>-0.11</v>
      </c>
      <c r="I395" s="46"/>
    </row>
    <row r="396" spans="2:9" s="2" customFormat="1" ht="13.5" x14ac:dyDescent="0.25">
      <c r="B396" s="46">
        <v>2217568</v>
      </c>
      <c r="C396" s="46" t="s">
        <v>4589</v>
      </c>
      <c r="D396" s="46" t="s">
        <v>4518</v>
      </c>
      <c r="E396" s="46" t="s">
        <v>112</v>
      </c>
      <c r="F396" s="47">
        <v>-726000</v>
      </c>
      <c r="G396" s="47">
        <v>-3603.1379999999999</v>
      </c>
      <c r="H396" s="47">
        <v>-0.11</v>
      </c>
      <c r="I396" s="46"/>
    </row>
    <row r="397" spans="2:9" s="2" customFormat="1" ht="13.5" x14ac:dyDescent="0.25">
      <c r="B397" s="46">
        <v>2217602</v>
      </c>
      <c r="C397" s="46" t="s">
        <v>4664</v>
      </c>
      <c r="D397" s="46" t="s">
        <v>4518</v>
      </c>
      <c r="E397" s="46" t="s">
        <v>78</v>
      </c>
      <c r="F397" s="47">
        <v>-390975</v>
      </c>
      <c r="G397" s="47">
        <v>-3580.3535625</v>
      </c>
      <c r="H397" s="47">
        <v>-0.11</v>
      </c>
      <c r="I397" s="46"/>
    </row>
    <row r="398" spans="2:9" s="2" customFormat="1" ht="13.5" x14ac:dyDescent="0.25">
      <c r="B398" s="46">
        <v>2217528</v>
      </c>
      <c r="C398" s="46" t="s">
        <v>4665</v>
      </c>
      <c r="D398" s="46" t="s">
        <v>4518</v>
      </c>
      <c r="E398" s="46" t="s">
        <v>134</v>
      </c>
      <c r="F398" s="47">
        <v>-233625</v>
      </c>
      <c r="G398" s="47">
        <v>-3560.2113749999999</v>
      </c>
      <c r="H398" s="47">
        <v>-0.11</v>
      </c>
      <c r="I398" s="46"/>
    </row>
    <row r="399" spans="2:9" s="2" customFormat="1" ht="13.5" x14ac:dyDescent="0.25">
      <c r="B399" s="46">
        <v>2217693</v>
      </c>
      <c r="C399" s="46" t="s">
        <v>4580</v>
      </c>
      <c r="D399" s="46" t="s">
        <v>4518</v>
      </c>
      <c r="E399" s="46" t="s">
        <v>138</v>
      </c>
      <c r="F399" s="47">
        <v>-656200</v>
      </c>
      <c r="G399" s="47">
        <v>-3541.8395</v>
      </c>
      <c r="H399" s="47">
        <v>-0.11</v>
      </c>
      <c r="I399" s="46"/>
    </row>
    <row r="400" spans="2:9" s="2" customFormat="1" ht="13.5" x14ac:dyDescent="0.25">
      <c r="B400" s="46">
        <v>2217607</v>
      </c>
      <c r="C400" s="46" t="s">
        <v>4663</v>
      </c>
      <c r="D400" s="46" t="s">
        <v>4518</v>
      </c>
      <c r="E400" s="46" t="s">
        <v>148</v>
      </c>
      <c r="F400" s="47">
        <v>-1125800</v>
      </c>
      <c r="G400" s="47">
        <v>-3540.0781000000002</v>
      </c>
      <c r="H400" s="47">
        <v>-0.11</v>
      </c>
      <c r="I400" s="46"/>
    </row>
    <row r="401" spans="2:9" s="2" customFormat="1" ht="13.5" x14ac:dyDescent="0.25">
      <c r="B401" s="46">
        <v>2217626</v>
      </c>
      <c r="C401" s="46" t="s">
        <v>4600</v>
      </c>
      <c r="D401" s="46" t="s">
        <v>4518</v>
      </c>
      <c r="E401" s="46" t="s">
        <v>78</v>
      </c>
      <c r="F401" s="47">
        <v>-120900</v>
      </c>
      <c r="G401" s="47">
        <v>-3527.5597499999999</v>
      </c>
      <c r="H401" s="47">
        <v>-0.11</v>
      </c>
      <c r="I401" s="46"/>
    </row>
    <row r="402" spans="2:9" s="2" customFormat="1" ht="13.5" x14ac:dyDescent="0.25">
      <c r="B402" s="46">
        <v>2217591</v>
      </c>
      <c r="C402" s="46" t="s">
        <v>4576</v>
      </c>
      <c r="D402" s="46" t="s">
        <v>4518</v>
      </c>
      <c r="E402" s="46" t="s">
        <v>86</v>
      </c>
      <c r="F402" s="47">
        <v>-228750</v>
      </c>
      <c r="G402" s="47">
        <v>-3427.3612499999999</v>
      </c>
      <c r="H402" s="47">
        <v>-0.11</v>
      </c>
      <c r="I402" s="46"/>
    </row>
    <row r="403" spans="2:9" s="2" customFormat="1" ht="13.5" x14ac:dyDescent="0.25">
      <c r="B403" s="46">
        <v>2217606</v>
      </c>
      <c r="C403" s="46" t="s">
        <v>4626</v>
      </c>
      <c r="D403" s="46" t="s">
        <v>4518</v>
      </c>
      <c r="E403" s="46" t="s">
        <v>138</v>
      </c>
      <c r="F403" s="47">
        <v>-204000</v>
      </c>
      <c r="G403" s="47">
        <v>-3410.982</v>
      </c>
      <c r="H403" s="47">
        <v>-0.1</v>
      </c>
      <c r="I403" s="46"/>
    </row>
    <row r="404" spans="2:9" s="2" customFormat="1" ht="13.5" x14ac:dyDescent="0.25">
      <c r="B404" s="46">
        <v>2217552</v>
      </c>
      <c r="C404" s="46" t="s">
        <v>4668</v>
      </c>
      <c r="D404" s="46" t="s">
        <v>4518</v>
      </c>
      <c r="E404" s="46" t="s">
        <v>159</v>
      </c>
      <c r="F404" s="47">
        <v>-78925</v>
      </c>
      <c r="G404" s="47">
        <v>-3276.571375</v>
      </c>
      <c r="H404" s="47">
        <v>-0.1</v>
      </c>
      <c r="I404" s="46"/>
    </row>
    <row r="405" spans="2:9" s="2" customFormat="1" ht="13.5" x14ac:dyDescent="0.25">
      <c r="B405" s="46">
        <v>2217572</v>
      </c>
      <c r="C405" s="46" t="s">
        <v>4669</v>
      </c>
      <c r="D405" s="46" t="s">
        <v>4518</v>
      </c>
      <c r="E405" s="46" t="s">
        <v>148</v>
      </c>
      <c r="F405" s="47">
        <v>-47250</v>
      </c>
      <c r="G405" s="47">
        <v>-3221.3632499999999</v>
      </c>
      <c r="H405" s="47">
        <v>-0.1</v>
      </c>
      <c r="I405" s="46"/>
    </row>
    <row r="406" spans="2:9" s="2" customFormat="1" ht="13.5" x14ac:dyDescent="0.25">
      <c r="B406" s="46">
        <v>2217662</v>
      </c>
      <c r="C406" s="46" t="s">
        <v>4609</v>
      </c>
      <c r="D406" s="46" t="s">
        <v>4518</v>
      </c>
      <c r="E406" s="46" t="s">
        <v>104</v>
      </c>
      <c r="F406" s="47">
        <v>-78300</v>
      </c>
      <c r="G406" s="47">
        <v>-3100.7583</v>
      </c>
      <c r="H406" s="47">
        <v>-0.1</v>
      </c>
      <c r="I406" s="46"/>
    </row>
    <row r="407" spans="2:9" s="2" customFormat="1" ht="13.5" x14ac:dyDescent="0.25">
      <c r="B407" s="46">
        <v>2217679</v>
      </c>
      <c r="C407" s="46" t="s">
        <v>4667</v>
      </c>
      <c r="D407" s="46" t="s">
        <v>4518</v>
      </c>
      <c r="E407" s="46" t="s">
        <v>138</v>
      </c>
      <c r="F407" s="47">
        <v>-2380</v>
      </c>
      <c r="G407" s="47">
        <v>-3096.8798000000002</v>
      </c>
      <c r="H407" s="47">
        <v>-0.1</v>
      </c>
      <c r="I407" s="46"/>
    </row>
    <row r="408" spans="2:9" s="2" customFormat="1" ht="13.5" x14ac:dyDescent="0.25">
      <c r="B408" s="46">
        <v>2217543</v>
      </c>
      <c r="C408" s="46" t="s">
        <v>4670</v>
      </c>
      <c r="D408" s="46" t="s">
        <v>4518</v>
      </c>
      <c r="E408" s="46" t="s">
        <v>300</v>
      </c>
      <c r="F408" s="47">
        <v>-147600</v>
      </c>
      <c r="G408" s="47">
        <v>-2934.8045999999999</v>
      </c>
      <c r="H408" s="47">
        <v>-0.09</v>
      </c>
      <c r="I408" s="46"/>
    </row>
    <row r="409" spans="2:9" s="2" customFormat="1" ht="13.5" x14ac:dyDescent="0.25">
      <c r="B409" s="46">
        <v>2217621</v>
      </c>
      <c r="C409" s="46" t="s">
        <v>4671</v>
      </c>
      <c r="D409" s="46" t="s">
        <v>4518</v>
      </c>
      <c r="E409" s="46" t="s">
        <v>112</v>
      </c>
      <c r="F409" s="47">
        <v>-103750</v>
      </c>
      <c r="G409" s="47">
        <v>-2911.1212500000001</v>
      </c>
      <c r="H409" s="47">
        <v>-0.09</v>
      </c>
      <c r="I409" s="46"/>
    </row>
    <row r="410" spans="2:9" s="2" customFormat="1" ht="13.5" x14ac:dyDescent="0.25">
      <c r="B410" s="46">
        <v>2217559</v>
      </c>
      <c r="C410" s="46" t="s">
        <v>4607</v>
      </c>
      <c r="D410" s="46" t="s">
        <v>4518</v>
      </c>
      <c r="E410" s="46" t="s">
        <v>155</v>
      </c>
      <c r="F410" s="47">
        <v>-480000</v>
      </c>
      <c r="G410" s="47">
        <v>-2696.64</v>
      </c>
      <c r="H410" s="47">
        <v>-0.08</v>
      </c>
      <c r="I410" s="46"/>
    </row>
    <row r="411" spans="2:9" s="2" customFormat="1" ht="13.5" x14ac:dyDescent="0.25">
      <c r="B411" s="46">
        <v>2217548</v>
      </c>
      <c r="C411" s="46" t="s">
        <v>4672</v>
      </c>
      <c r="D411" s="46" t="s">
        <v>4518</v>
      </c>
      <c r="E411" s="46" t="s">
        <v>320</v>
      </c>
      <c r="F411" s="47">
        <v>-371800</v>
      </c>
      <c r="G411" s="47">
        <v>-2660.7867000000001</v>
      </c>
      <c r="H411" s="47">
        <v>-0.08</v>
      </c>
      <c r="I411" s="46"/>
    </row>
    <row r="412" spans="2:9" s="2" customFormat="1" ht="13.5" x14ac:dyDescent="0.25">
      <c r="B412" s="46">
        <v>2217562</v>
      </c>
      <c r="C412" s="46" t="s">
        <v>4674</v>
      </c>
      <c r="D412" s="46" t="s">
        <v>4518</v>
      </c>
      <c r="E412" s="46" t="s">
        <v>320</v>
      </c>
      <c r="F412" s="47">
        <v>-95250</v>
      </c>
      <c r="G412" s="47">
        <v>-2327.8623750000002</v>
      </c>
      <c r="H412" s="47">
        <v>-7.0000000000000007E-2</v>
      </c>
      <c r="I412" s="46"/>
    </row>
    <row r="413" spans="2:9" s="2" customFormat="1" ht="13.5" x14ac:dyDescent="0.25">
      <c r="B413" s="46">
        <v>2217652</v>
      </c>
      <c r="C413" s="46" t="s">
        <v>4599</v>
      </c>
      <c r="D413" s="46" t="s">
        <v>4518</v>
      </c>
      <c r="E413" s="46" t="s">
        <v>222</v>
      </c>
      <c r="F413" s="47">
        <v>-165500</v>
      </c>
      <c r="G413" s="47">
        <v>-2290.0234999999998</v>
      </c>
      <c r="H413" s="47">
        <v>-7.0000000000000007E-2</v>
      </c>
      <c r="I413" s="46"/>
    </row>
    <row r="414" spans="2:9" s="2" customFormat="1" ht="13.5" x14ac:dyDescent="0.25">
      <c r="B414" s="46">
        <v>2217564</v>
      </c>
      <c r="C414" s="46" t="s">
        <v>4673</v>
      </c>
      <c r="D414" s="46" t="s">
        <v>4518</v>
      </c>
      <c r="E414" s="46" t="s">
        <v>64</v>
      </c>
      <c r="F414" s="47">
        <v>-771400</v>
      </c>
      <c r="G414" s="47">
        <v>-2276.0156999999999</v>
      </c>
      <c r="H414" s="47">
        <v>-7.0000000000000007E-2</v>
      </c>
      <c r="I414" s="46"/>
    </row>
    <row r="415" spans="2:9" s="2" customFormat="1" ht="13.5" x14ac:dyDescent="0.25">
      <c r="B415" s="46">
        <v>2217614</v>
      </c>
      <c r="C415" s="46" t="s">
        <v>4675</v>
      </c>
      <c r="D415" s="46" t="s">
        <v>4518</v>
      </c>
      <c r="E415" s="46" t="s">
        <v>320</v>
      </c>
      <c r="F415" s="47">
        <v>-32900</v>
      </c>
      <c r="G415" s="47">
        <v>-2138.5</v>
      </c>
      <c r="H415" s="47">
        <v>-7.0000000000000007E-2</v>
      </c>
      <c r="I415" s="46"/>
    </row>
    <row r="416" spans="2:9" s="2" customFormat="1" ht="13.5" x14ac:dyDescent="0.25">
      <c r="B416" s="46">
        <v>2217675</v>
      </c>
      <c r="C416" s="46" t="s">
        <v>4676</v>
      </c>
      <c r="D416" s="46" t="s">
        <v>4518</v>
      </c>
      <c r="E416" s="46" t="s">
        <v>443</v>
      </c>
      <c r="F416" s="47">
        <v>-397100</v>
      </c>
      <c r="G416" s="47">
        <v>-2028.98245</v>
      </c>
      <c r="H416" s="47">
        <v>-0.06</v>
      </c>
      <c r="I416" s="46"/>
    </row>
    <row r="417" spans="2:9" s="2" customFormat="1" ht="13.5" x14ac:dyDescent="0.25">
      <c r="B417" s="46">
        <v>2217827</v>
      </c>
      <c r="C417" s="46" t="s">
        <v>4679</v>
      </c>
      <c r="D417" s="46" t="s">
        <v>4518</v>
      </c>
      <c r="E417" s="46" t="s">
        <v>1999</v>
      </c>
      <c r="F417" s="47">
        <v>-641250</v>
      </c>
      <c r="G417" s="47">
        <v>-1989.1575</v>
      </c>
      <c r="H417" s="47">
        <v>-0.06</v>
      </c>
      <c r="I417" s="46"/>
    </row>
    <row r="418" spans="2:9" s="2" customFormat="1" ht="13.5" x14ac:dyDescent="0.25">
      <c r="B418" s="46">
        <v>2217561</v>
      </c>
      <c r="C418" s="46" t="s">
        <v>4624</v>
      </c>
      <c r="D418" s="46" t="s">
        <v>4518</v>
      </c>
      <c r="E418" s="46" t="s">
        <v>78</v>
      </c>
      <c r="F418" s="47">
        <v>-106150</v>
      </c>
      <c r="G418" s="47">
        <v>-1917.2813000000001</v>
      </c>
      <c r="H418" s="47">
        <v>-0.06</v>
      </c>
      <c r="I418" s="46"/>
    </row>
    <row r="419" spans="2:9" s="2" customFormat="1" ht="13.5" x14ac:dyDescent="0.25">
      <c r="B419" s="46">
        <v>2217530</v>
      </c>
      <c r="C419" s="46" t="s">
        <v>4678</v>
      </c>
      <c r="D419" s="46" t="s">
        <v>4518</v>
      </c>
      <c r="E419" s="46" t="s">
        <v>86</v>
      </c>
      <c r="F419" s="47">
        <v>-102000</v>
      </c>
      <c r="G419" s="47">
        <v>-1837.53</v>
      </c>
      <c r="H419" s="47">
        <v>-0.06</v>
      </c>
      <c r="I419" s="46"/>
    </row>
    <row r="420" spans="2:9" s="2" customFormat="1" ht="13.5" x14ac:dyDescent="0.25">
      <c r="B420" s="46">
        <v>2217636</v>
      </c>
      <c r="C420" s="46" t="s">
        <v>4677</v>
      </c>
      <c r="D420" s="46" t="s">
        <v>4518</v>
      </c>
      <c r="E420" s="46" t="s">
        <v>489</v>
      </c>
      <c r="F420" s="47">
        <v>-417600</v>
      </c>
      <c r="G420" s="47">
        <v>-1807.9992</v>
      </c>
      <c r="H420" s="47">
        <v>-0.06</v>
      </c>
      <c r="I420" s="46"/>
    </row>
    <row r="421" spans="2:9" s="2" customFormat="1" ht="13.5" x14ac:dyDescent="0.25">
      <c r="B421" s="46">
        <v>2217872</v>
      </c>
      <c r="C421" s="46" t="s">
        <v>4680</v>
      </c>
      <c r="D421" s="46" t="s">
        <v>4518</v>
      </c>
      <c r="E421" s="46" t="s">
        <v>393</v>
      </c>
      <c r="F421" s="47">
        <v>-516000</v>
      </c>
      <c r="G421" s="47">
        <v>-1706.9280000000001</v>
      </c>
      <c r="H421" s="47">
        <v>-0.05</v>
      </c>
      <c r="I421" s="46"/>
    </row>
    <row r="422" spans="2:9" s="2" customFormat="1" ht="13.5" x14ac:dyDescent="0.25">
      <c r="B422" s="46">
        <v>2217655</v>
      </c>
      <c r="C422" s="46" t="s">
        <v>4682</v>
      </c>
      <c r="D422" s="46" t="s">
        <v>4518</v>
      </c>
      <c r="E422" s="46" t="s">
        <v>74</v>
      </c>
      <c r="F422" s="47">
        <v>-27650</v>
      </c>
      <c r="G422" s="47">
        <v>-1298.402525</v>
      </c>
      <c r="H422" s="47">
        <v>-0.04</v>
      </c>
      <c r="I422" s="46"/>
    </row>
    <row r="423" spans="2:9" s="2" customFormat="1" ht="13.5" x14ac:dyDescent="0.25">
      <c r="B423" s="46">
        <v>2217709</v>
      </c>
      <c r="C423" s="46" t="s">
        <v>4681</v>
      </c>
      <c r="D423" s="46" t="s">
        <v>4518</v>
      </c>
      <c r="E423" s="46" t="s">
        <v>43</v>
      </c>
      <c r="F423" s="47">
        <v>-630000</v>
      </c>
      <c r="G423" s="47">
        <v>-1297.4849999999999</v>
      </c>
      <c r="H423" s="47">
        <v>-0.04</v>
      </c>
      <c r="I423" s="46"/>
    </row>
    <row r="424" spans="2:9" s="2" customFormat="1" ht="13.5" x14ac:dyDescent="0.25">
      <c r="B424" s="46">
        <v>2217637</v>
      </c>
      <c r="C424" s="46" t="s">
        <v>4683</v>
      </c>
      <c r="D424" s="46" t="s">
        <v>4518</v>
      </c>
      <c r="E424" s="46" t="s">
        <v>300</v>
      </c>
      <c r="F424" s="47">
        <v>-156000</v>
      </c>
      <c r="G424" s="47">
        <v>-1114.6199999999999</v>
      </c>
      <c r="H424" s="47">
        <v>-0.03</v>
      </c>
      <c r="I424" s="46"/>
    </row>
    <row r="425" spans="2:9" s="2" customFormat="1" ht="13.5" x14ac:dyDescent="0.25">
      <c r="B425" s="46">
        <v>2217691</v>
      </c>
      <c r="C425" s="46" t="s">
        <v>4685</v>
      </c>
      <c r="D425" s="46" t="s">
        <v>4518</v>
      </c>
      <c r="E425" s="46" t="s">
        <v>78</v>
      </c>
      <c r="F425" s="47">
        <v>-130400</v>
      </c>
      <c r="G425" s="47">
        <v>-950.02919999999995</v>
      </c>
      <c r="H425" s="47">
        <v>-0.03</v>
      </c>
      <c r="I425" s="46"/>
    </row>
    <row r="426" spans="2:9" s="2" customFormat="1" ht="13.5" x14ac:dyDescent="0.25">
      <c r="B426" s="46">
        <v>2217578</v>
      </c>
      <c r="C426" s="46" t="s">
        <v>4684</v>
      </c>
      <c r="D426" s="46" t="s">
        <v>4518</v>
      </c>
      <c r="E426" s="46" t="s">
        <v>300</v>
      </c>
      <c r="F426" s="47">
        <v>-33900</v>
      </c>
      <c r="G426" s="47">
        <v>-948.30165</v>
      </c>
      <c r="H426" s="47">
        <v>-0.03</v>
      </c>
      <c r="I426" s="46"/>
    </row>
    <row r="427" spans="2:9" s="2" customFormat="1" ht="13.5" x14ac:dyDescent="0.25">
      <c r="B427" s="46">
        <v>2217627</v>
      </c>
      <c r="C427" s="46" t="s">
        <v>4686</v>
      </c>
      <c r="D427" s="46" t="s">
        <v>4518</v>
      </c>
      <c r="E427" s="46" t="s">
        <v>86</v>
      </c>
      <c r="F427" s="47">
        <v>-154500</v>
      </c>
      <c r="G427" s="47">
        <v>-942.52724999999998</v>
      </c>
      <c r="H427" s="47">
        <v>-0.03</v>
      </c>
      <c r="I427" s="46"/>
    </row>
    <row r="428" spans="2:9" s="2" customFormat="1" ht="13.5" x14ac:dyDescent="0.25">
      <c r="B428" s="46">
        <v>2217826</v>
      </c>
      <c r="C428" s="46" t="s">
        <v>4688</v>
      </c>
      <c r="D428" s="46" t="s">
        <v>4518</v>
      </c>
      <c r="E428" s="46" t="s">
        <v>78</v>
      </c>
      <c r="F428" s="47">
        <v>-163800</v>
      </c>
      <c r="G428" s="47">
        <v>-801.55529999999999</v>
      </c>
      <c r="H428" s="47">
        <v>-0.02</v>
      </c>
      <c r="I428" s="46"/>
    </row>
    <row r="429" spans="2:9" s="2" customFormat="1" ht="13.5" x14ac:dyDescent="0.25">
      <c r="B429" s="46">
        <v>2217729</v>
      </c>
      <c r="C429" s="46" t="s">
        <v>4687</v>
      </c>
      <c r="D429" s="46" t="s">
        <v>4518</v>
      </c>
      <c r="E429" s="46" t="s">
        <v>116</v>
      </c>
      <c r="F429" s="47">
        <v>-365625</v>
      </c>
      <c r="G429" s="47">
        <v>-612.78750000000002</v>
      </c>
      <c r="H429" s="47">
        <v>-0.02</v>
      </c>
      <c r="I429" s="46"/>
    </row>
    <row r="430" spans="2:9" s="2" customFormat="1" ht="13.5" x14ac:dyDescent="0.25">
      <c r="B430" s="46">
        <v>2217605</v>
      </c>
      <c r="C430" s="46" t="s">
        <v>4693</v>
      </c>
      <c r="D430" s="46" t="s">
        <v>4518</v>
      </c>
      <c r="E430" s="46" t="s">
        <v>78</v>
      </c>
      <c r="F430" s="47">
        <v>-31250</v>
      </c>
      <c r="G430" s="47">
        <v>-444.921875</v>
      </c>
      <c r="H430" s="47">
        <v>-0.01</v>
      </c>
      <c r="I430" s="46"/>
    </row>
    <row r="431" spans="2:9" s="2" customFormat="1" ht="13.5" x14ac:dyDescent="0.25">
      <c r="B431" s="46">
        <v>2217821</v>
      </c>
      <c r="C431" s="46" t="s">
        <v>4689</v>
      </c>
      <c r="D431" s="46" t="s">
        <v>4518</v>
      </c>
      <c r="E431" s="46" t="s">
        <v>397</v>
      </c>
      <c r="F431" s="47">
        <v>-159775</v>
      </c>
      <c r="G431" s="47">
        <v>-440.49967500000002</v>
      </c>
      <c r="H431" s="47">
        <v>-0.01</v>
      </c>
      <c r="I431" s="46"/>
    </row>
    <row r="432" spans="2:9" s="2" customFormat="1" ht="13.5" x14ac:dyDescent="0.25">
      <c r="B432" s="46">
        <v>2217853</v>
      </c>
      <c r="C432" s="46" t="s">
        <v>4690</v>
      </c>
      <c r="D432" s="46" t="s">
        <v>4518</v>
      </c>
      <c r="E432" s="46" t="s">
        <v>992</v>
      </c>
      <c r="F432" s="47">
        <v>-88200</v>
      </c>
      <c r="G432" s="47">
        <v>-418.72949999999997</v>
      </c>
      <c r="H432" s="47">
        <v>-0.01</v>
      </c>
      <c r="I432" s="46"/>
    </row>
    <row r="433" spans="2:9" s="2" customFormat="1" ht="13.5" x14ac:dyDescent="0.25">
      <c r="B433" s="46">
        <v>2217610</v>
      </c>
      <c r="C433" s="46" t="s">
        <v>4615</v>
      </c>
      <c r="D433" s="46" t="s">
        <v>4518</v>
      </c>
      <c r="E433" s="46" t="s">
        <v>134</v>
      </c>
      <c r="F433" s="47">
        <v>-14200</v>
      </c>
      <c r="G433" s="47">
        <v>-415.45650000000001</v>
      </c>
      <c r="H433" s="47">
        <v>-0.01</v>
      </c>
      <c r="I433" s="46"/>
    </row>
    <row r="434" spans="2:9" s="2" customFormat="1" ht="13.5" x14ac:dyDescent="0.25">
      <c r="B434" s="46">
        <v>2217640</v>
      </c>
      <c r="C434" s="46" t="s">
        <v>4697</v>
      </c>
      <c r="D434" s="46" t="s">
        <v>4518</v>
      </c>
      <c r="E434" s="46" t="s">
        <v>155</v>
      </c>
      <c r="F434" s="47">
        <v>-64000</v>
      </c>
      <c r="G434" s="47">
        <v>-400.44799999999998</v>
      </c>
      <c r="H434" s="47">
        <v>-0.01</v>
      </c>
      <c r="I434" s="46"/>
    </row>
    <row r="435" spans="2:9" s="2" customFormat="1" ht="13.5" x14ac:dyDescent="0.25">
      <c r="B435" s="46">
        <v>2217736</v>
      </c>
      <c r="C435" s="46" t="s">
        <v>4694</v>
      </c>
      <c r="D435" s="46" t="s">
        <v>4518</v>
      </c>
      <c r="E435" s="46" t="s">
        <v>43</v>
      </c>
      <c r="F435" s="47">
        <v>-215000</v>
      </c>
      <c r="G435" s="47">
        <v>-384.3125</v>
      </c>
      <c r="H435" s="47">
        <v>-0.01</v>
      </c>
      <c r="I435" s="46"/>
    </row>
    <row r="436" spans="2:9" s="2" customFormat="1" ht="13.5" x14ac:dyDescent="0.25">
      <c r="B436" s="46">
        <v>2217702</v>
      </c>
      <c r="C436" s="46" t="s">
        <v>4695</v>
      </c>
      <c r="D436" s="46" t="s">
        <v>4518</v>
      </c>
      <c r="E436" s="46" t="s">
        <v>43</v>
      </c>
      <c r="F436" s="47">
        <v>-18800</v>
      </c>
      <c r="G436" s="47">
        <v>-343.20339999999999</v>
      </c>
      <c r="H436" s="47">
        <v>-0.01</v>
      </c>
      <c r="I436" s="46"/>
    </row>
    <row r="437" spans="2:9" s="2" customFormat="1" ht="13.5" x14ac:dyDescent="0.25">
      <c r="B437" s="46">
        <v>2217812</v>
      </c>
      <c r="C437" s="46" t="s">
        <v>4691</v>
      </c>
      <c r="D437" s="46" t="s">
        <v>4518</v>
      </c>
      <c r="E437" s="46" t="s">
        <v>253</v>
      </c>
      <c r="F437" s="47">
        <v>-1840000</v>
      </c>
      <c r="G437" s="47">
        <v>-333.96</v>
      </c>
      <c r="H437" s="47">
        <v>-0.01</v>
      </c>
      <c r="I437" s="46"/>
    </row>
    <row r="438" spans="2:9" s="2" customFormat="1" ht="13.5" x14ac:dyDescent="0.25">
      <c r="B438" s="46">
        <v>2217646</v>
      </c>
      <c r="C438" s="46" t="s">
        <v>4542</v>
      </c>
      <c r="D438" s="46" t="s">
        <v>4518</v>
      </c>
      <c r="E438" s="46" t="s">
        <v>47</v>
      </c>
      <c r="F438" s="47">
        <v>-6150</v>
      </c>
      <c r="G438" s="47">
        <v>-331.96777500000002</v>
      </c>
      <c r="H438" s="47">
        <v>-0.01</v>
      </c>
      <c r="I438" s="46"/>
    </row>
    <row r="439" spans="2:9" s="2" customFormat="1" ht="13.5" x14ac:dyDescent="0.25">
      <c r="B439" s="46">
        <v>2217790</v>
      </c>
      <c r="C439" s="46" t="s">
        <v>4692</v>
      </c>
      <c r="D439" s="46" t="s">
        <v>4518</v>
      </c>
      <c r="E439" s="46" t="s">
        <v>90</v>
      </c>
      <c r="F439" s="47">
        <v>-42000</v>
      </c>
      <c r="G439" s="47">
        <v>-293.01299999999998</v>
      </c>
      <c r="H439" s="47">
        <v>-0.01</v>
      </c>
      <c r="I439" s="46"/>
    </row>
    <row r="440" spans="2:9" s="2" customFormat="1" ht="13.5" x14ac:dyDescent="0.25">
      <c r="B440" s="46">
        <v>2217673</v>
      </c>
      <c r="C440" s="46" t="s">
        <v>4696</v>
      </c>
      <c r="D440" s="46" t="s">
        <v>4518</v>
      </c>
      <c r="E440" s="46" t="s">
        <v>393</v>
      </c>
      <c r="F440" s="47">
        <v>-14400</v>
      </c>
      <c r="G440" s="47">
        <v>-227.988</v>
      </c>
      <c r="H440" s="47">
        <v>-0.01</v>
      </c>
      <c r="I440" s="46"/>
    </row>
    <row r="441" spans="2:9" s="2" customFormat="1" ht="13.5" x14ac:dyDescent="0.25">
      <c r="B441" s="46">
        <v>2217631</v>
      </c>
      <c r="C441" s="46" t="s">
        <v>4593</v>
      </c>
      <c r="D441" s="46" t="s">
        <v>4518</v>
      </c>
      <c r="E441" s="46" t="s">
        <v>97</v>
      </c>
      <c r="F441" s="47">
        <v>-2550</v>
      </c>
      <c r="G441" s="47">
        <v>-197.17747499999999</v>
      </c>
      <c r="H441" s="47">
        <v>-0.01</v>
      </c>
      <c r="I441" s="46"/>
    </row>
    <row r="442" spans="2:9" s="2" customFormat="1" ht="13.5" x14ac:dyDescent="0.25">
      <c r="B442" s="46">
        <v>2217717</v>
      </c>
      <c r="C442" s="46" t="s">
        <v>4704</v>
      </c>
      <c r="D442" s="46" t="s">
        <v>4518</v>
      </c>
      <c r="E442" s="46" t="s">
        <v>123</v>
      </c>
      <c r="F442" s="47">
        <v>-37500</v>
      </c>
      <c r="G442" s="47">
        <v>-142.74375000000001</v>
      </c>
      <c r="H442" s="47" t="s">
        <v>4708</v>
      </c>
      <c r="I442" s="46"/>
    </row>
    <row r="443" spans="2:9" s="2" customFormat="1" ht="13.5" x14ac:dyDescent="0.25">
      <c r="B443" s="46">
        <v>2217658</v>
      </c>
      <c r="C443" s="46" t="s">
        <v>4701</v>
      </c>
      <c r="D443" s="46" t="s">
        <v>4518</v>
      </c>
      <c r="E443" s="46" t="s">
        <v>320</v>
      </c>
      <c r="F443" s="47">
        <v>-3300</v>
      </c>
      <c r="G443" s="47">
        <v>-83.125349999999997</v>
      </c>
      <c r="H443" s="47" t="s">
        <v>4708</v>
      </c>
      <c r="I443" s="46"/>
    </row>
    <row r="444" spans="2:9" s="2" customFormat="1" ht="13.5" x14ac:dyDescent="0.25">
      <c r="B444" s="46">
        <v>2217618</v>
      </c>
      <c r="C444" s="46" t="s">
        <v>4700</v>
      </c>
      <c r="D444" s="46" t="s">
        <v>4518</v>
      </c>
      <c r="E444" s="46" t="s">
        <v>320</v>
      </c>
      <c r="F444" s="47">
        <v>-6600</v>
      </c>
      <c r="G444" s="47">
        <v>-73.263300000000001</v>
      </c>
      <c r="H444" s="47" t="s">
        <v>4708</v>
      </c>
      <c r="I444" s="46"/>
    </row>
    <row r="445" spans="2:9" s="2" customFormat="1" ht="13.5" x14ac:dyDescent="0.25">
      <c r="B445" s="46">
        <v>2217522</v>
      </c>
      <c r="C445" s="46" t="s">
        <v>4698</v>
      </c>
      <c r="D445" s="46" t="s">
        <v>4518</v>
      </c>
      <c r="E445" s="46" t="s">
        <v>313</v>
      </c>
      <c r="F445" s="47">
        <v>-3600</v>
      </c>
      <c r="G445" s="47">
        <v>-71.413200000000003</v>
      </c>
      <c r="H445" s="47" t="s">
        <v>4708</v>
      </c>
      <c r="I445" s="46"/>
    </row>
    <row r="446" spans="2:9" s="2" customFormat="1" ht="13.5" x14ac:dyDescent="0.25">
      <c r="B446" s="46">
        <v>2217674</v>
      </c>
      <c r="C446" s="46" t="s">
        <v>4702</v>
      </c>
      <c r="D446" s="46" t="s">
        <v>4518</v>
      </c>
      <c r="E446" s="46" t="s">
        <v>64</v>
      </c>
      <c r="F446" s="47">
        <v>-2500</v>
      </c>
      <c r="G446" s="47">
        <v>-66.978750000000005</v>
      </c>
      <c r="H446" s="47" t="s">
        <v>4708</v>
      </c>
      <c r="I446" s="46"/>
    </row>
    <row r="447" spans="2:9" s="2" customFormat="1" ht="13.5" x14ac:dyDescent="0.25">
      <c r="B447" s="46">
        <v>2217802</v>
      </c>
      <c r="C447" s="46" t="s">
        <v>4705</v>
      </c>
      <c r="D447" s="46" t="s">
        <v>4518</v>
      </c>
      <c r="E447" s="46" t="s">
        <v>456</v>
      </c>
      <c r="F447" s="47">
        <v>-4125</v>
      </c>
      <c r="G447" s="47">
        <v>-34.241624999999999</v>
      </c>
      <c r="H447" s="47" t="s">
        <v>4708</v>
      </c>
      <c r="I447" s="46"/>
    </row>
    <row r="448" spans="2:9" s="2" customFormat="1" ht="13.5" x14ac:dyDescent="0.25">
      <c r="B448" s="46">
        <v>2217604</v>
      </c>
      <c r="C448" s="46" t="s">
        <v>4699</v>
      </c>
      <c r="D448" s="46" t="s">
        <v>4518</v>
      </c>
      <c r="E448" s="46" t="s">
        <v>64</v>
      </c>
      <c r="F448" s="47">
        <v>-625</v>
      </c>
      <c r="G448" s="47">
        <v>-27.503125000000001</v>
      </c>
      <c r="H448" s="47" t="s">
        <v>4708</v>
      </c>
      <c r="I448" s="46"/>
    </row>
    <row r="449" spans="2:11" s="2" customFormat="1" ht="13.5" x14ac:dyDescent="0.25">
      <c r="B449" s="46">
        <v>2217859</v>
      </c>
      <c r="C449" s="46" t="s">
        <v>4706</v>
      </c>
      <c r="D449" s="46" t="s">
        <v>4518</v>
      </c>
      <c r="E449" s="46" t="s">
        <v>78</v>
      </c>
      <c r="F449" s="47">
        <v>-4000</v>
      </c>
      <c r="G449" s="47">
        <v>-21.198</v>
      </c>
      <c r="H449" s="47" t="s">
        <v>4708</v>
      </c>
      <c r="I449" s="46"/>
    </row>
    <row r="450" spans="2:11" s="2" customFormat="1" ht="13.5" x14ac:dyDescent="0.25">
      <c r="B450" s="46">
        <v>2217692</v>
      </c>
      <c r="C450" s="46" t="s">
        <v>4703</v>
      </c>
      <c r="D450" s="46" t="s">
        <v>4518</v>
      </c>
      <c r="E450" s="46" t="s">
        <v>112</v>
      </c>
      <c r="F450" s="47">
        <v>-650</v>
      </c>
      <c r="G450" s="47">
        <v>-7.3508500000000003</v>
      </c>
      <c r="H450" s="47" t="s">
        <v>4708</v>
      </c>
      <c r="I450" s="46"/>
    </row>
    <row r="451" spans="2:11" s="1" customFormat="1" ht="13.5" x14ac:dyDescent="0.25">
      <c r="B451" s="48"/>
      <c r="C451" s="48" t="s">
        <v>4515</v>
      </c>
      <c r="D451" s="48"/>
      <c r="E451" s="48"/>
      <c r="F451" s="49"/>
      <c r="G451" s="49">
        <v>-2441395.1629434959</v>
      </c>
      <c r="H451" s="49">
        <v>-74.930000000000021</v>
      </c>
      <c r="I451" s="48"/>
    </row>
    <row r="453" spans="2:11" x14ac:dyDescent="0.25">
      <c r="C453" s="1" t="s">
        <v>189</v>
      </c>
    </row>
    <row r="454" spans="2:11" x14ac:dyDescent="0.25">
      <c r="C454" s="37" t="s">
        <v>190</v>
      </c>
      <c r="D454" s="37"/>
      <c r="E454" s="37"/>
      <c r="F454" s="37"/>
      <c r="G454" s="37"/>
      <c r="H454" s="37"/>
      <c r="I454" s="37"/>
      <c r="J454" s="37"/>
      <c r="K454" s="37"/>
    </row>
    <row r="455" spans="2:11" x14ac:dyDescent="0.25">
      <c r="C455" s="2" t="s">
        <v>191</v>
      </c>
    </row>
    <row r="456" spans="2:11" x14ac:dyDescent="0.25">
      <c r="C456" s="2" t="s">
        <v>192</v>
      </c>
    </row>
    <row r="457" spans="2:11" x14ac:dyDescent="0.25">
      <c r="C457" s="2" t="s">
        <v>193</v>
      </c>
    </row>
    <row r="458" spans="2:11" x14ac:dyDescent="0.25">
      <c r="C458" s="2" t="s">
        <v>194</v>
      </c>
    </row>
    <row r="459" spans="2:11" ht="44.1" customHeight="1" x14ac:dyDescent="0.25">
      <c r="C459" s="79" t="s">
        <v>4734</v>
      </c>
      <c r="D459" s="79"/>
      <c r="E459" s="79"/>
      <c r="F459" s="79"/>
      <c r="G459" s="79"/>
      <c r="H459" s="79"/>
      <c r="I459" s="79"/>
      <c r="J459" s="79"/>
      <c r="K459" s="79"/>
    </row>
    <row r="461" spans="2:11" x14ac:dyDescent="0.25">
      <c r="C461" s="73" t="s">
        <v>4741</v>
      </c>
      <c r="E461" s="73" t="s">
        <v>4742</v>
      </c>
      <c r="F461" s="74"/>
    </row>
    <row r="462" spans="2:11" x14ac:dyDescent="0.25">
      <c r="E462" s="2" t="s">
        <v>4767</v>
      </c>
    </row>
  </sheetData>
  <mergeCells count="1">
    <mergeCell ref="C459:K459"/>
  </mergeCells>
  <hyperlinks>
    <hyperlink ref="J2" location="'Index'!A1" display="'Index'!A1" xr:uid="{ABAD2571-9F4B-4F63-98E3-F59040D16DCC}"/>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095AC-EB8E-44B4-9F35-81FBE3E4926A}">
  <sheetPr codeName="Sheet1"/>
  <dimension ref="A1:IV119"/>
  <sheetViews>
    <sheetView showGridLines="0" zoomScale="90" zoomScaleNormal="90" workbookViewId="0">
      <pane ySplit="6" topLeftCell="A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2192</v>
      </c>
      <c r="J2" s="38" t="s">
        <v>4505</v>
      </c>
    </row>
    <row r="3" spans="1:54" ht="16.5" x14ac:dyDescent="0.3">
      <c r="C3" s="1" t="s">
        <v>28</v>
      </c>
      <c r="D3" s="21" t="s">
        <v>2193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113</v>
      </c>
      <c r="C10" s="57" t="s">
        <v>114</v>
      </c>
      <c r="D10" s="54" t="s">
        <v>115</v>
      </c>
      <c r="E10" s="6" t="s">
        <v>116</v>
      </c>
      <c r="F10" s="19">
        <v>1200000</v>
      </c>
      <c r="G10" s="24">
        <v>37569.599999999999</v>
      </c>
      <c r="H10" s="24">
        <v>9.75</v>
      </c>
      <c r="I10" s="31"/>
      <c r="J10" s="31"/>
      <c r="K10" s="35"/>
    </row>
    <row r="11" spans="1:54" x14ac:dyDescent="0.25">
      <c r="B11" s="8" t="s">
        <v>263</v>
      </c>
      <c r="C11" s="57" t="s">
        <v>264</v>
      </c>
      <c r="D11" s="54" t="s">
        <v>265</v>
      </c>
      <c r="E11" s="6" t="s">
        <v>253</v>
      </c>
      <c r="F11" s="19">
        <v>1500000</v>
      </c>
      <c r="G11" s="24">
        <v>21660.75</v>
      </c>
      <c r="H11" s="24">
        <v>5.62</v>
      </c>
      <c r="I11" s="31"/>
      <c r="J11" s="31"/>
      <c r="K11" s="35"/>
    </row>
    <row r="12" spans="1:54" x14ac:dyDescent="0.25">
      <c r="B12" s="8" t="s">
        <v>922</v>
      </c>
      <c r="C12" s="57" t="s">
        <v>923</v>
      </c>
      <c r="D12" s="54" t="s">
        <v>924</v>
      </c>
      <c r="E12" s="6" t="s">
        <v>163</v>
      </c>
      <c r="F12" s="19">
        <v>10000000</v>
      </c>
      <c r="G12" s="24">
        <v>18054</v>
      </c>
      <c r="H12" s="24">
        <v>4.6900000000000004</v>
      </c>
      <c r="I12" s="31"/>
      <c r="J12" s="31"/>
      <c r="K12" s="35"/>
    </row>
    <row r="13" spans="1:54" x14ac:dyDescent="0.25">
      <c r="B13" s="8" t="s">
        <v>54</v>
      </c>
      <c r="C13" s="57" t="s">
        <v>55</v>
      </c>
      <c r="D13" s="54" t="s">
        <v>56</v>
      </c>
      <c r="E13" s="6" t="s">
        <v>57</v>
      </c>
      <c r="F13" s="19">
        <v>450000</v>
      </c>
      <c r="G13" s="24">
        <v>15968.03</v>
      </c>
      <c r="H13" s="24">
        <v>4.1500000000000004</v>
      </c>
      <c r="I13" s="31"/>
      <c r="J13" s="31"/>
      <c r="K13" s="35"/>
    </row>
    <row r="14" spans="1:54" x14ac:dyDescent="0.25">
      <c r="B14" s="8" t="s">
        <v>210</v>
      </c>
      <c r="C14" s="57" t="s">
        <v>211</v>
      </c>
      <c r="D14" s="54" t="s">
        <v>212</v>
      </c>
      <c r="E14" s="6" t="s">
        <v>64</v>
      </c>
      <c r="F14" s="19">
        <v>45000</v>
      </c>
      <c r="G14" s="24">
        <v>12541.68</v>
      </c>
      <c r="H14" s="24">
        <v>3.26</v>
      </c>
      <c r="I14" s="31"/>
      <c r="J14" s="31"/>
      <c r="K14" s="35"/>
    </row>
    <row r="15" spans="1:54" x14ac:dyDescent="0.25">
      <c r="B15" s="8" t="s">
        <v>942</v>
      </c>
      <c r="C15" s="57" t="s">
        <v>943</v>
      </c>
      <c r="D15" s="54" t="s">
        <v>944</v>
      </c>
      <c r="E15" s="6" t="s">
        <v>104</v>
      </c>
      <c r="F15" s="19">
        <v>700000</v>
      </c>
      <c r="G15" s="24">
        <v>11688.25</v>
      </c>
      <c r="H15" s="24">
        <v>3.03</v>
      </c>
      <c r="I15" s="31"/>
      <c r="J15" s="31"/>
      <c r="K15" s="35"/>
    </row>
    <row r="16" spans="1:54" x14ac:dyDescent="0.25">
      <c r="B16" s="8" t="s">
        <v>254</v>
      </c>
      <c r="C16" s="57" t="s">
        <v>255</v>
      </c>
      <c r="D16" s="54" t="s">
        <v>256</v>
      </c>
      <c r="E16" s="6" t="s">
        <v>123</v>
      </c>
      <c r="F16" s="19">
        <v>700000</v>
      </c>
      <c r="G16" s="24">
        <v>10488.8</v>
      </c>
      <c r="H16" s="24">
        <v>2.72</v>
      </c>
      <c r="I16" s="31"/>
      <c r="J16" s="31"/>
      <c r="K16" s="35"/>
    </row>
    <row r="17" spans="2:11" x14ac:dyDescent="0.25">
      <c r="B17" s="8" t="s">
        <v>1932</v>
      </c>
      <c r="C17" s="57" t="s">
        <v>1933</v>
      </c>
      <c r="D17" s="54" t="s">
        <v>1934</v>
      </c>
      <c r="E17" s="6" t="s">
        <v>57</v>
      </c>
      <c r="F17" s="19">
        <v>4500000</v>
      </c>
      <c r="G17" s="24">
        <v>10105.200000000001</v>
      </c>
      <c r="H17" s="24">
        <v>2.62</v>
      </c>
      <c r="I17" s="31"/>
      <c r="J17" s="31"/>
      <c r="K17" s="35"/>
    </row>
    <row r="18" spans="2:11" x14ac:dyDescent="0.25">
      <c r="B18" s="8" t="s">
        <v>269</v>
      </c>
      <c r="C18" s="57" t="s">
        <v>270</v>
      </c>
      <c r="D18" s="54" t="s">
        <v>271</v>
      </c>
      <c r="E18" s="6" t="s">
        <v>272</v>
      </c>
      <c r="F18" s="19">
        <v>600000</v>
      </c>
      <c r="G18" s="24">
        <v>9827.7000000000007</v>
      </c>
      <c r="H18" s="24">
        <v>2.5499999999999998</v>
      </c>
      <c r="I18" s="31"/>
      <c r="J18" s="31"/>
      <c r="K18" s="35"/>
    </row>
    <row r="19" spans="2:11" x14ac:dyDescent="0.25">
      <c r="B19" s="8" t="s">
        <v>250</v>
      </c>
      <c r="C19" s="57" t="s">
        <v>251</v>
      </c>
      <c r="D19" s="54" t="s">
        <v>252</v>
      </c>
      <c r="E19" s="6" t="s">
        <v>253</v>
      </c>
      <c r="F19" s="19">
        <v>2500000</v>
      </c>
      <c r="G19" s="24">
        <v>9382.5</v>
      </c>
      <c r="H19" s="24">
        <v>2.44</v>
      </c>
      <c r="I19" s="31"/>
      <c r="J19" s="31"/>
      <c r="K19" s="35"/>
    </row>
    <row r="20" spans="2:11" x14ac:dyDescent="0.25">
      <c r="B20" s="8" t="s">
        <v>51</v>
      </c>
      <c r="C20" s="57" t="s">
        <v>52</v>
      </c>
      <c r="D20" s="54" t="s">
        <v>53</v>
      </c>
      <c r="E20" s="6" t="s">
        <v>43</v>
      </c>
      <c r="F20" s="19">
        <v>700000</v>
      </c>
      <c r="G20" s="24">
        <v>8856.75</v>
      </c>
      <c r="H20" s="24">
        <v>2.2999999999999998</v>
      </c>
      <c r="I20" s="31"/>
      <c r="J20" s="31"/>
      <c r="K20" s="35"/>
    </row>
    <row r="21" spans="2:11" x14ac:dyDescent="0.25">
      <c r="B21" s="8" t="s">
        <v>450</v>
      </c>
      <c r="C21" s="57" t="s">
        <v>451</v>
      </c>
      <c r="D21" s="54" t="s">
        <v>452</v>
      </c>
      <c r="E21" s="6" t="s">
        <v>64</v>
      </c>
      <c r="F21" s="19">
        <v>4873102</v>
      </c>
      <c r="G21" s="24">
        <v>8531.83</v>
      </c>
      <c r="H21" s="24">
        <v>2.2200000000000002</v>
      </c>
      <c r="I21" s="31"/>
      <c r="J21" s="31"/>
      <c r="K21" s="35"/>
    </row>
    <row r="22" spans="2:11" x14ac:dyDescent="0.25">
      <c r="B22" s="8" t="s">
        <v>348</v>
      </c>
      <c r="C22" s="57" t="s">
        <v>349</v>
      </c>
      <c r="D22" s="54" t="s">
        <v>350</v>
      </c>
      <c r="E22" s="6" t="s">
        <v>272</v>
      </c>
      <c r="F22" s="19">
        <v>15000</v>
      </c>
      <c r="G22" s="24">
        <v>8506.68</v>
      </c>
      <c r="H22" s="24">
        <v>2.21</v>
      </c>
      <c r="I22" s="31"/>
      <c r="J22" s="31"/>
      <c r="K22" s="35"/>
    </row>
    <row r="23" spans="2:11" x14ac:dyDescent="0.25">
      <c r="B23" s="8" t="s">
        <v>257</v>
      </c>
      <c r="C23" s="57" t="s">
        <v>258</v>
      </c>
      <c r="D23" s="54" t="s">
        <v>259</v>
      </c>
      <c r="E23" s="6" t="s">
        <v>197</v>
      </c>
      <c r="F23" s="19">
        <v>2100000</v>
      </c>
      <c r="G23" s="24">
        <v>8403.15</v>
      </c>
      <c r="H23" s="24">
        <v>2.1800000000000002</v>
      </c>
      <c r="I23" s="31"/>
      <c r="J23" s="31"/>
      <c r="K23" s="35"/>
    </row>
    <row r="24" spans="2:11" x14ac:dyDescent="0.25">
      <c r="B24" s="8" t="s">
        <v>61</v>
      </c>
      <c r="C24" s="57" t="s">
        <v>62</v>
      </c>
      <c r="D24" s="54" t="s">
        <v>63</v>
      </c>
      <c r="E24" s="6" t="s">
        <v>64</v>
      </c>
      <c r="F24" s="19">
        <v>70000</v>
      </c>
      <c r="G24" s="24">
        <v>8167.53</v>
      </c>
      <c r="H24" s="24">
        <v>2.12</v>
      </c>
      <c r="I24" s="31"/>
      <c r="J24" s="31"/>
      <c r="K24" s="35"/>
    </row>
    <row r="25" spans="2:11" x14ac:dyDescent="0.25">
      <c r="B25" s="8" t="s">
        <v>216</v>
      </c>
      <c r="C25" s="57" t="s">
        <v>217</v>
      </c>
      <c r="D25" s="54" t="s">
        <v>218</v>
      </c>
      <c r="E25" s="6" t="s">
        <v>64</v>
      </c>
      <c r="F25" s="19">
        <v>300000</v>
      </c>
      <c r="G25" s="24">
        <v>8011.35</v>
      </c>
      <c r="H25" s="24">
        <v>2.08</v>
      </c>
      <c r="I25" s="31"/>
      <c r="J25" s="31"/>
      <c r="K25" s="35"/>
    </row>
    <row r="26" spans="2:11" x14ac:dyDescent="0.25">
      <c r="B26" s="8" t="s">
        <v>912</v>
      </c>
      <c r="C26" s="57" t="s">
        <v>913</v>
      </c>
      <c r="D26" s="54" t="s">
        <v>914</v>
      </c>
      <c r="E26" s="6" t="s">
        <v>443</v>
      </c>
      <c r="F26" s="19">
        <v>500000</v>
      </c>
      <c r="G26" s="24">
        <v>8004.25</v>
      </c>
      <c r="H26" s="24">
        <v>2.08</v>
      </c>
      <c r="I26" s="31"/>
      <c r="J26" s="31"/>
      <c r="K26" s="35"/>
    </row>
    <row r="27" spans="2:11" x14ac:dyDescent="0.25">
      <c r="B27" s="8" t="s">
        <v>207</v>
      </c>
      <c r="C27" s="57" t="s">
        <v>208</v>
      </c>
      <c r="D27" s="54" t="s">
        <v>209</v>
      </c>
      <c r="E27" s="6" t="s">
        <v>134</v>
      </c>
      <c r="F27" s="19">
        <v>540000</v>
      </c>
      <c r="G27" s="24">
        <v>7949.88</v>
      </c>
      <c r="H27" s="24">
        <v>2.06</v>
      </c>
      <c r="I27" s="31"/>
      <c r="J27" s="31"/>
      <c r="K27" s="35"/>
    </row>
    <row r="28" spans="2:11" x14ac:dyDescent="0.25">
      <c r="B28" s="8" t="s">
        <v>390</v>
      </c>
      <c r="C28" s="57" t="s">
        <v>391</v>
      </c>
      <c r="D28" s="54" t="s">
        <v>392</v>
      </c>
      <c r="E28" s="6" t="s">
        <v>393</v>
      </c>
      <c r="F28" s="19">
        <v>3600000</v>
      </c>
      <c r="G28" s="24">
        <v>7903.8</v>
      </c>
      <c r="H28" s="24">
        <v>2.0499999999999998</v>
      </c>
      <c r="I28" s="31"/>
      <c r="J28" s="31"/>
      <c r="K28" s="35"/>
    </row>
    <row r="29" spans="2:11" x14ac:dyDescent="0.25">
      <c r="B29" s="8" t="s">
        <v>410</v>
      </c>
      <c r="C29" s="57" t="s">
        <v>411</v>
      </c>
      <c r="D29" s="54" t="s">
        <v>412</v>
      </c>
      <c r="E29" s="6" t="s">
        <v>104</v>
      </c>
      <c r="F29" s="19">
        <v>185000</v>
      </c>
      <c r="G29" s="24">
        <v>7730.32</v>
      </c>
      <c r="H29" s="24">
        <v>2.0099999999999998</v>
      </c>
      <c r="I29" s="31"/>
      <c r="J29" s="31"/>
      <c r="K29" s="35"/>
    </row>
    <row r="30" spans="2:11" x14ac:dyDescent="0.25">
      <c r="B30" s="8" t="s">
        <v>149</v>
      </c>
      <c r="C30" s="57" t="s">
        <v>150</v>
      </c>
      <c r="D30" s="54" t="s">
        <v>151</v>
      </c>
      <c r="E30" s="6" t="s">
        <v>134</v>
      </c>
      <c r="F30" s="19">
        <v>380000</v>
      </c>
      <c r="G30" s="24">
        <v>7593.73</v>
      </c>
      <c r="H30" s="24">
        <v>1.97</v>
      </c>
      <c r="I30" s="31"/>
      <c r="J30" s="31"/>
      <c r="K30" s="35"/>
    </row>
    <row r="31" spans="2:11" x14ac:dyDescent="0.25">
      <c r="B31" s="8" t="s">
        <v>2194</v>
      </c>
      <c r="C31" s="57" t="s">
        <v>2195</v>
      </c>
      <c r="D31" s="54" t="s">
        <v>2196</v>
      </c>
      <c r="E31" s="6" t="s">
        <v>320</v>
      </c>
      <c r="F31" s="19">
        <v>900000</v>
      </c>
      <c r="G31" s="24">
        <v>7575.3</v>
      </c>
      <c r="H31" s="24">
        <v>1.97</v>
      </c>
      <c r="I31" s="31"/>
      <c r="J31" s="31"/>
      <c r="K31" s="35"/>
    </row>
    <row r="32" spans="2:11" x14ac:dyDescent="0.25">
      <c r="B32" s="8" t="s">
        <v>301</v>
      </c>
      <c r="C32" s="57" t="s">
        <v>302</v>
      </c>
      <c r="D32" s="54" t="s">
        <v>303</v>
      </c>
      <c r="E32" s="6" t="s">
        <v>64</v>
      </c>
      <c r="F32" s="19">
        <v>1800000</v>
      </c>
      <c r="G32" s="24">
        <v>6534.9</v>
      </c>
      <c r="H32" s="24">
        <v>1.7</v>
      </c>
      <c r="I32" s="31"/>
      <c r="J32" s="31"/>
      <c r="K32" s="35"/>
    </row>
    <row r="33" spans="2:11" x14ac:dyDescent="0.25">
      <c r="B33" s="8" t="s">
        <v>894</v>
      </c>
      <c r="C33" s="57" t="s">
        <v>895</v>
      </c>
      <c r="D33" s="54" t="s">
        <v>896</v>
      </c>
      <c r="E33" s="6" t="s">
        <v>123</v>
      </c>
      <c r="F33" s="19">
        <v>4000000</v>
      </c>
      <c r="G33" s="24">
        <v>6504</v>
      </c>
      <c r="H33" s="24">
        <v>1.69</v>
      </c>
      <c r="I33" s="31"/>
      <c r="J33" s="31"/>
      <c r="K33" s="35"/>
    </row>
    <row r="34" spans="2:11" x14ac:dyDescent="0.25">
      <c r="B34" s="8" t="s">
        <v>58</v>
      </c>
      <c r="C34" s="57" t="s">
        <v>59</v>
      </c>
      <c r="D34" s="54" t="s">
        <v>60</v>
      </c>
      <c r="E34" s="6" t="s">
        <v>43</v>
      </c>
      <c r="F34" s="19">
        <v>350000</v>
      </c>
      <c r="G34" s="24">
        <v>6308.75</v>
      </c>
      <c r="H34" s="24">
        <v>1.64</v>
      </c>
      <c r="I34" s="31"/>
      <c r="J34" s="31"/>
      <c r="K34" s="35"/>
    </row>
    <row r="35" spans="2:11" x14ac:dyDescent="0.25">
      <c r="B35" s="8" t="s">
        <v>229</v>
      </c>
      <c r="C35" s="57" t="s">
        <v>230</v>
      </c>
      <c r="D35" s="54" t="s">
        <v>231</v>
      </c>
      <c r="E35" s="6" t="s">
        <v>57</v>
      </c>
      <c r="F35" s="19">
        <v>360000</v>
      </c>
      <c r="G35" s="24">
        <v>6264.18</v>
      </c>
      <c r="H35" s="24">
        <v>1.63</v>
      </c>
      <c r="I35" s="31"/>
      <c r="J35" s="31"/>
      <c r="K35" s="35"/>
    </row>
    <row r="36" spans="2:11" x14ac:dyDescent="0.25">
      <c r="B36" s="8" t="s">
        <v>40</v>
      </c>
      <c r="C36" s="57" t="s">
        <v>41</v>
      </c>
      <c r="D36" s="54" t="s">
        <v>42</v>
      </c>
      <c r="E36" s="6" t="s">
        <v>43</v>
      </c>
      <c r="F36" s="19">
        <v>360000</v>
      </c>
      <c r="G36" s="24">
        <v>6061.68</v>
      </c>
      <c r="H36" s="24">
        <v>1.57</v>
      </c>
      <c r="I36" s="31"/>
      <c r="J36" s="31"/>
      <c r="K36" s="35"/>
    </row>
    <row r="37" spans="2:11" x14ac:dyDescent="0.25">
      <c r="B37" s="8" t="s">
        <v>496</v>
      </c>
      <c r="C37" s="57" t="s">
        <v>497</v>
      </c>
      <c r="D37" s="54" t="s">
        <v>498</v>
      </c>
      <c r="E37" s="6" t="s">
        <v>104</v>
      </c>
      <c r="F37" s="19">
        <v>99000</v>
      </c>
      <c r="G37" s="24">
        <v>6014.65</v>
      </c>
      <c r="H37" s="24">
        <v>1.56</v>
      </c>
      <c r="I37" s="31"/>
      <c r="J37" s="31"/>
      <c r="K37" s="35"/>
    </row>
    <row r="38" spans="2:11" x14ac:dyDescent="0.25">
      <c r="B38" s="8" t="s">
        <v>2197</v>
      </c>
      <c r="C38" s="57" t="s">
        <v>2198</v>
      </c>
      <c r="D38" s="54" t="s">
        <v>2199</v>
      </c>
      <c r="E38" s="6" t="s">
        <v>57</v>
      </c>
      <c r="F38" s="19">
        <v>450000</v>
      </c>
      <c r="G38" s="24">
        <v>5610.15</v>
      </c>
      <c r="H38" s="24">
        <v>1.46</v>
      </c>
      <c r="I38" s="31"/>
      <c r="J38" s="31"/>
      <c r="K38" s="35"/>
    </row>
    <row r="39" spans="2:11" x14ac:dyDescent="0.25">
      <c r="B39" s="8" t="s">
        <v>1913</v>
      </c>
      <c r="C39" s="57" t="s">
        <v>1914</v>
      </c>
      <c r="D39" s="54" t="s">
        <v>1915</v>
      </c>
      <c r="E39" s="6" t="s">
        <v>104</v>
      </c>
      <c r="F39" s="19">
        <v>450000</v>
      </c>
      <c r="G39" s="24">
        <v>5487.53</v>
      </c>
      <c r="H39" s="24">
        <v>1.42</v>
      </c>
      <c r="I39" s="31"/>
      <c r="J39" s="31"/>
      <c r="K39" s="35"/>
    </row>
    <row r="40" spans="2:11" x14ac:dyDescent="0.25">
      <c r="B40" s="8" t="s">
        <v>1023</v>
      </c>
      <c r="C40" s="57" t="s">
        <v>1024</v>
      </c>
      <c r="D40" s="54" t="s">
        <v>1025</v>
      </c>
      <c r="E40" s="6" t="s">
        <v>134</v>
      </c>
      <c r="F40" s="19">
        <v>2630000</v>
      </c>
      <c r="G40" s="24">
        <v>5458.57</v>
      </c>
      <c r="H40" s="24">
        <v>1.42</v>
      </c>
      <c r="I40" s="31"/>
      <c r="J40" s="31"/>
      <c r="K40" s="35"/>
    </row>
    <row r="41" spans="2:11" x14ac:dyDescent="0.25">
      <c r="B41" s="8" t="s">
        <v>94</v>
      </c>
      <c r="C41" s="57" t="s">
        <v>95</v>
      </c>
      <c r="D41" s="54" t="s">
        <v>96</v>
      </c>
      <c r="E41" s="6" t="s">
        <v>97</v>
      </c>
      <c r="F41" s="19">
        <v>100000</v>
      </c>
      <c r="G41" s="24">
        <v>5351</v>
      </c>
      <c r="H41" s="24">
        <v>1.39</v>
      </c>
      <c r="I41" s="31"/>
      <c r="J41" s="31"/>
      <c r="K41" s="35"/>
    </row>
    <row r="42" spans="2:11" x14ac:dyDescent="0.25">
      <c r="B42" s="8" t="s">
        <v>2200</v>
      </c>
      <c r="C42" s="57" t="s">
        <v>2201</v>
      </c>
      <c r="D42" s="54" t="s">
        <v>2202</v>
      </c>
      <c r="E42" s="6" t="s">
        <v>456</v>
      </c>
      <c r="F42" s="19">
        <v>250000</v>
      </c>
      <c r="G42" s="24">
        <v>4891.63</v>
      </c>
      <c r="H42" s="24">
        <v>1.27</v>
      </c>
      <c r="I42" s="31"/>
      <c r="J42" s="31"/>
      <c r="K42" s="35"/>
    </row>
    <row r="43" spans="2:11" x14ac:dyDescent="0.25">
      <c r="B43" s="8" t="s">
        <v>786</v>
      </c>
      <c r="C43" s="57" t="s">
        <v>787</v>
      </c>
      <c r="D43" s="54" t="s">
        <v>788</v>
      </c>
      <c r="E43" s="6" t="s">
        <v>155</v>
      </c>
      <c r="F43" s="19">
        <v>2479990</v>
      </c>
      <c r="G43" s="24">
        <v>4737.28</v>
      </c>
      <c r="H43" s="24">
        <v>1.23</v>
      </c>
      <c r="I43" s="31"/>
      <c r="J43" s="31"/>
      <c r="K43" s="35"/>
    </row>
    <row r="44" spans="2:11" x14ac:dyDescent="0.25">
      <c r="B44" s="8" t="s">
        <v>291</v>
      </c>
      <c r="C44" s="57" t="s">
        <v>292</v>
      </c>
      <c r="D44" s="54" t="s">
        <v>293</v>
      </c>
      <c r="E44" s="6" t="s">
        <v>195</v>
      </c>
      <c r="F44" s="19">
        <v>2700000</v>
      </c>
      <c r="G44" s="24">
        <v>4698.2700000000004</v>
      </c>
      <c r="H44" s="24">
        <v>1.22</v>
      </c>
      <c r="I44" s="31"/>
      <c r="J44" s="31"/>
      <c r="K44" s="35"/>
    </row>
    <row r="45" spans="2:11" x14ac:dyDescent="0.25">
      <c r="B45" s="8" t="s">
        <v>87</v>
      </c>
      <c r="C45" s="57" t="s">
        <v>88</v>
      </c>
      <c r="D45" s="54" t="s">
        <v>89</v>
      </c>
      <c r="E45" s="6" t="s">
        <v>90</v>
      </c>
      <c r="F45" s="19">
        <v>630000</v>
      </c>
      <c r="G45" s="24">
        <v>4369.37</v>
      </c>
      <c r="H45" s="24">
        <v>1.1299999999999999</v>
      </c>
      <c r="I45" s="31"/>
      <c r="J45" s="31"/>
      <c r="K45" s="35"/>
    </row>
    <row r="46" spans="2:11" x14ac:dyDescent="0.25">
      <c r="B46" s="8" t="s">
        <v>503</v>
      </c>
      <c r="C46" s="57" t="s">
        <v>504</v>
      </c>
      <c r="D46" s="54" t="s">
        <v>505</v>
      </c>
      <c r="E46" s="6" t="s">
        <v>272</v>
      </c>
      <c r="F46" s="19">
        <v>129625</v>
      </c>
      <c r="G46" s="24">
        <v>4278.66</v>
      </c>
      <c r="H46" s="24">
        <v>1.1100000000000001</v>
      </c>
      <c r="I46" s="31"/>
      <c r="J46" s="31"/>
      <c r="K46" s="35"/>
    </row>
    <row r="47" spans="2:11" x14ac:dyDescent="0.25">
      <c r="B47" s="8" t="s">
        <v>366</v>
      </c>
      <c r="C47" s="57" t="s">
        <v>367</v>
      </c>
      <c r="D47" s="54" t="s">
        <v>368</v>
      </c>
      <c r="E47" s="6" t="s">
        <v>197</v>
      </c>
      <c r="F47" s="19">
        <v>360000</v>
      </c>
      <c r="G47" s="24">
        <v>3752.64</v>
      </c>
      <c r="H47" s="24">
        <v>0.97</v>
      </c>
      <c r="I47" s="31"/>
      <c r="J47" s="31"/>
      <c r="K47" s="35"/>
    </row>
    <row r="48" spans="2:11" x14ac:dyDescent="0.25">
      <c r="B48" s="8" t="s">
        <v>164</v>
      </c>
      <c r="C48" s="57" t="s">
        <v>165</v>
      </c>
      <c r="D48" s="54" t="s">
        <v>166</v>
      </c>
      <c r="E48" s="6" t="s">
        <v>43</v>
      </c>
      <c r="F48" s="19">
        <v>2700000</v>
      </c>
      <c r="G48" s="24">
        <v>3253.77</v>
      </c>
      <c r="H48" s="24">
        <v>0.84</v>
      </c>
      <c r="I48" s="31"/>
      <c r="J48" s="31"/>
      <c r="K48" s="35"/>
    </row>
    <row r="49" spans="2:11" x14ac:dyDescent="0.25">
      <c r="B49" s="8" t="s">
        <v>235</v>
      </c>
      <c r="C49" s="57" t="s">
        <v>236</v>
      </c>
      <c r="D49" s="54" t="s">
        <v>237</v>
      </c>
      <c r="E49" s="6" t="s">
        <v>138</v>
      </c>
      <c r="F49" s="19">
        <v>18000</v>
      </c>
      <c r="G49" s="24">
        <v>2799.22</v>
      </c>
      <c r="H49" s="24">
        <v>0.73</v>
      </c>
      <c r="I49" s="31"/>
      <c r="J49" s="31"/>
      <c r="K49" s="35"/>
    </row>
    <row r="50" spans="2:11" x14ac:dyDescent="0.25">
      <c r="B50" s="8" t="s">
        <v>416</v>
      </c>
      <c r="C50" s="57" t="s">
        <v>417</v>
      </c>
      <c r="D50" s="54" t="s">
        <v>418</v>
      </c>
      <c r="E50" s="6" t="s">
        <v>116</v>
      </c>
      <c r="F50" s="19">
        <v>800000</v>
      </c>
      <c r="G50" s="24">
        <v>2431.6</v>
      </c>
      <c r="H50" s="24">
        <v>0.63</v>
      </c>
      <c r="I50" s="31"/>
      <c r="J50" s="31"/>
      <c r="K50" s="35"/>
    </row>
    <row r="51" spans="2:11" x14ac:dyDescent="0.25">
      <c r="B51" s="8" t="s">
        <v>960</v>
      </c>
      <c r="C51" s="57" t="s">
        <v>217</v>
      </c>
      <c r="D51" s="54" t="s">
        <v>961</v>
      </c>
      <c r="E51" s="6" t="s">
        <v>64</v>
      </c>
      <c r="F51" s="19">
        <v>85958</v>
      </c>
      <c r="G51" s="24">
        <v>1127.3</v>
      </c>
      <c r="H51" s="24">
        <v>0.28999999999999998</v>
      </c>
      <c r="I51" s="31"/>
      <c r="J51" s="31"/>
      <c r="K51" s="35" t="s">
        <v>4806</v>
      </c>
    </row>
    <row r="52" spans="2:11" x14ac:dyDescent="0.25">
      <c r="B52" s="8" t="s">
        <v>288</v>
      </c>
      <c r="C52" s="57" t="s">
        <v>289</v>
      </c>
      <c r="D52" s="54" t="s">
        <v>290</v>
      </c>
      <c r="E52" s="6" t="s">
        <v>253</v>
      </c>
      <c r="F52" s="19">
        <v>70174</v>
      </c>
      <c r="G52" s="24">
        <v>783.74</v>
      </c>
      <c r="H52" s="24">
        <v>0.2</v>
      </c>
      <c r="I52" s="31"/>
      <c r="J52" s="31"/>
      <c r="K52" s="35"/>
    </row>
    <row r="53" spans="2:11" x14ac:dyDescent="0.25">
      <c r="B53" s="8" t="s">
        <v>2203</v>
      </c>
      <c r="C53" s="57" t="s">
        <v>2201</v>
      </c>
      <c r="D53" s="54" t="s">
        <v>2204</v>
      </c>
      <c r="E53" s="6" t="s">
        <v>456</v>
      </c>
      <c r="F53" s="19">
        <v>31914</v>
      </c>
      <c r="G53" s="24">
        <v>97.55</v>
      </c>
      <c r="H53" s="24">
        <v>0.03</v>
      </c>
      <c r="I53" s="31"/>
      <c r="J53" s="31"/>
      <c r="K53" s="35" t="s">
        <v>4740</v>
      </c>
    </row>
    <row r="54" spans="2:11" x14ac:dyDescent="0.25">
      <c r="C54" s="58" t="s">
        <v>174</v>
      </c>
      <c r="D54" s="54"/>
      <c r="E54" s="6"/>
      <c r="F54" s="19"/>
      <c r="G54" s="25">
        <v>351337.52</v>
      </c>
      <c r="H54" s="25">
        <v>91.21</v>
      </c>
      <c r="I54" s="31"/>
      <c r="J54" s="31"/>
      <c r="K54" s="35"/>
    </row>
    <row r="55" spans="2:11" x14ac:dyDescent="0.25">
      <c r="C55" s="57"/>
      <c r="D55" s="54"/>
      <c r="E55" s="6"/>
      <c r="F55" s="19"/>
      <c r="G55" s="24"/>
      <c r="H55" s="24"/>
      <c r="I55" s="31"/>
      <c r="J55" s="31"/>
      <c r="K55" s="35"/>
    </row>
    <row r="56" spans="2:11" x14ac:dyDescent="0.25">
      <c r="C56" s="58" t="s">
        <v>3</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4</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9" t="s">
        <v>554</v>
      </c>
      <c r="D60" s="54"/>
      <c r="E60" s="6"/>
      <c r="F60" s="19"/>
      <c r="G60" s="24"/>
      <c r="H60" s="24"/>
      <c r="I60" s="31"/>
      <c r="J60" s="31"/>
      <c r="K60" s="35"/>
    </row>
    <row r="61" spans="2:11" x14ac:dyDescent="0.25">
      <c r="B61" s="8" t="s">
        <v>559</v>
      </c>
      <c r="C61" s="57" t="s">
        <v>560</v>
      </c>
      <c r="D61" s="54" t="s">
        <v>561</v>
      </c>
      <c r="E61" s="6" t="s">
        <v>558</v>
      </c>
      <c r="F61" s="19">
        <v>6427380</v>
      </c>
      <c r="G61" s="24">
        <v>8419.8700000000008</v>
      </c>
      <c r="H61" s="24">
        <v>2.19</v>
      </c>
      <c r="I61" s="31"/>
      <c r="J61" s="31"/>
      <c r="K61" s="35"/>
    </row>
    <row r="62" spans="2:11" x14ac:dyDescent="0.25">
      <c r="C62" s="58" t="s">
        <v>174</v>
      </c>
      <c r="D62" s="54"/>
      <c r="E62" s="6"/>
      <c r="F62" s="19"/>
      <c r="G62" s="25">
        <v>8419.8700000000008</v>
      </c>
      <c r="H62" s="25">
        <v>2.19</v>
      </c>
      <c r="I62" s="31"/>
      <c r="J62" s="31"/>
      <c r="K62" s="35"/>
    </row>
    <row r="63" spans="2:11" x14ac:dyDescent="0.25">
      <c r="C63" s="57"/>
      <c r="D63" s="54"/>
      <c r="E63" s="6"/>
      <c r="F63" s="19"/>
      <c r="G63" s="24"/>
      <c r="H63" s="24"/>
      <c r="I63" s="31"/>
      <c r="J63" s="31"/>
      <c r="K63" s="35"/>
    </row>
    <row r="64" spans="2:11" x14ac:dyDescent="0.25">
      <c r="C64" s="58" t="s">
        <v>5</v>
      </c>
      <c r="D64" s="54"/>
      <c r="E64" s="6"/>
      <c r="F64" s="19"/>
      <c r="G64" s="24"/>
      <c r="H64" s="24"/>
      <c r="I64" s="31"/>
      <c r="J64" s="31"/>
      <c r="K64" s="35"/>
    </row>
    <row r="65" spans="3:11" x14ac:dyDescent="0.25">
      <c r="C65" s="57"/>
      <c r="D65" s="54"/>
      <c r="E65" s="6"/>
      <c r="F65" s="19"/>
      <c r="G65" s="24"/>
      <c r="H65" s="24"/>
      <c r="I65" s="31"/>
      <c r="J65" s="31"/>
      <c r="K65" s="35"/>
    </row>
    <row r="66" spans="3:11" x14ac:dyDescent="0.25">
      <c r="C66" s="58" t="s">
        <v>6</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7</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8</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9</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10</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11</v>
      </c>
      <c r="D76" s="54"/>
      <c r="E76" s="6"/>
      <c r="F76" s="19"/>
      <c r="G76" s="24"/>
      <c r="H76" s="24"/>
      <c r="I76" s="31"/>
      <c r="J76" s="31"/>
      <c r="K76" s="35"/>
    </row>
    <row r="77" spans="3:11" x14ac:dyDescent="0.25">
      <c r="C77" s="57"/>
      <c r="D77" s="54"/>
      <c r="E77" s="6"/>
      <c r="F77" s="19"/>
      <c r="G77" s="24"/>
      <c r="H77" s="24"/>
      <c r="I77" s="31"/>
      <c r="J77" s="31"/>
      <c r="K77" s="35"/>
    </row>
    <row r="78" spans="3:11" x14ac:dyDescent="0.25">
      <c r="C78" s="58" t="s">
        <v>13</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14</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15</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16</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17</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A88" s="10"/>
      <c r="B88" s="28"/>
      <c r="C88" s="58" t="s">
        <v>18</v>
      </c>
      <c r="D88" s="54"/>
      <c r="E88" s="6"/>
      <c r="F88" s="19"/>
      <c r="G88" s="24"/>
      <c r="H88" s="24"/>
      <c r="I88" s="31"/>
      <c r="J88" s="31"/>
      <c r="K88" s="35"/>
    </row>
    <row r="89" spans="1:11" x14ac:dyDescent="0.25">
      <c r="A89" s="28"/>
      <c r="B89" s="28"/>
      <c r="C89" s="58" t="s">
        <v>19</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20</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21</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22</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23</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24</v>
      </c>
      <c r="D99" s="54"/>
      <c r="E99" s="6"/>
      <c r="F99" s="19"/>
      <c r="G99" s="24"/>
      <c r="H99" s="24"/>
      <c r="I99" s="31"/>
      <c r="J99" s="31"/>
      <c r="K99" s="35"/>
    </row>
    <row r="100" spans="1:54" x14ac:dyDescent="0.25">
      <c r="B100" s="8" t="s">
        <v>185</v>
      </c>
      <c r="C100" s="57" t="s">
        <v>186</v>
      </c>
      <c r="D100" s="54"/>
      <c r="E100" s="6"/>
      <c r="F100" s="19"/>
      <c r="G100" s="24">
        <v>32163.32</v>
      </c>
      <c r="H100" s="24">
        <v>8.35</v>
      </c>
      <c r="I100" s="31"/>
      <c r="J100" s="31"/>
      <c r="K100" s="35"/>
    </row>
    <row r="101" spans="1:54" x14ac:dyDescent="0.25">
      <c r="C101" s="58" t="s">
        <v>174</v>
      </c>
      <c r="D101" s="54"/>
      <c r="E101" s="6"/>
      <c r="F101" s="19"/>
      <c r="G101" s="25">
        <v>32163.32</v>
      </c>
      <c r="H101" s="25">
        <v>8.35</v>
      </c>
      <c r="I101" s="31"/>
      <c r="J101" s="31"/>
      <c r="K101" s="35"/>
    </row>
    <row r="102" spans="1:54" x14ac:dyDescent="0.25">
      <c r="C102" s="57"/>
      <c r="D102" s="54"/>
      <c r="E102" s="6"/>
      <c r="F102" s="19"/>
      <c r="G102" s="24"/>
      <c r="H102" s="24"/>
      <c r="I102" s="31"/>
      <c r="J102" s="31"/>
      <c r="K102" s="35"/>
    </row>
    <row r="103" spans="1:54" x14ac:dyDescent="0.25">
      <c r="A103" s="10"/>
      <c r="B103" s="28"/>
      <c r="C103" s="58" t="s">
        <v>25</v>
      </c>
      <c r="D103" s="54"/>
      <c r="E103" s="6"/>
      <c r="F103" s="19"/>
      <c r="G103" s="24"/>
      <c r="H103" s="24"/>
      <c r="I103" s="31"/>
      <c r="J103" s="31"/>
      <c r="K103" s="35"/>
    </row>
    <row r="104" spans="1:54" s="2" customFormat="1" ht="13.5" x14ac:dyDescent="0.25">
      <c r="A104" s="28"/>
      <c r="B104" s="28"/>
      <c r="C104" s="57" t="s">
        <v>4707</v>
      </c>
      <c r="D104" s="54"/>
      <c r="E104" s="6"/>
      <c r="F104" s="19"/>
      <c r="G104" s="24" t="s">
        <v>2</v>
      </c>
      <c r="H104" s="24" t="s">
        <v>2</v>
      </c>
      <c r="I104" s="31"/>
      <c r="J104" s="31"/>
      <c r="K104" s="35"/>
      <c r="L104" s="3"/>
      <c r="AI104" s="3"/>
      <c r="AV104" s="3"/>
      <c r="AX104" s="3"/>
      <c r="BB104" s="3"/>
    </row>
    <row r="105" spans="1:54" x14ac:dyDescent="0.25">
      <c r="B105" s="8"/>
      <c r="C105" s="57" t="s">
        <v>187</v>
      </c>
      <c r="D105" s="54"/>
      <c r="E105" s="6"/>
      <c r="F105" s="19"/>
      <c r="G105" s="24">
        <v>-6788.22</v>
      </c>
      <c r="H105" s="24">
        <v>-1.75</v>
      </c>
      <c r="I105" s="31"/>
      <c r="J105" s="31"/>
      <c r="K105" s="35"/>
    </row>
    <row r="106" spans="1:54" x14ac:dyDescent="0.25">
      <c r="C106" s="58" t="s">
        <v>174</v>
      </c>
      <c r="D106" s="54"/>
      <c r="E106" s="6"/>
      <c r="F106" s="19"/>
      <c r="G106" s="25">
        <v>-6788.22</v>
      </c>
      <c r="H106" s="25">
        <v>-1.75</v>
      </c>
      <c r="I106" s="31"/>
      <c r="J106" s="31"/>
      <c r="K106" s="35"/>
    </row>
    <row r="107" spans="1:54" x14ac:dyDescent="0.25">
      <c r="C107" s="57"/>
      <c r="D107" s="54"/>
      <c r="E107" s="6"/>
      <c r="F107" s="19"/>
      <c r="G107" s="24"/>
      <c r="H107" s="24"/>
      <c r="I107" s="31"/>
      <c r="J107" s="31"/>
      <c r="K107" s="35"/>
    </row>
    <row r="108" spans="1:54" x14ac:dyDescent="0.25">
      <c r="C108" s="60" t="s">
        <v>188</v>
      </c>
      <c r="D108" s="55"/>
      <c r="E108" s="5"/>
      <c r="F108" s="20"/>
      <c r="G108" s="26">
        <v>385132.49</v>
      </c>
      <c r="H108" s="26">
        <v>99.999999999999986</v>
      </c>
      <c r="I108" s="32"/>
      <c r="J108" s="32"/>
      <c r="K108" s="36"/>
    </row>
    <row r="111" spans="1:54" x14ac:dyDescent="0.25">
      <c r="C111" s="1" t="s">
        <v>189</v>
      </c>
    </row>
    <row r="112" spans="1:54" ht="26.25" customHeight="1" x14ac:dyDescent="0.25">
      <c r="C112" s="80" t="s">
        <v>4805</v>
      </c>
      <c r="D112" s="80"/>
      <c r="E112" s="80"/>
      <c r="F112" s="80"/>
      <c r="G112" s="80"/>
      <c r="H112" s="80"/>
      <c r="I112" s="80"/>
      <c r="J112" s="80"/>
      <c r="K112" s="80"/>
    </row>
    <row r="113" spans="3:6" x14ac:dyDescent="0.25">
      <c r="C113" s="2" t="s">
        <v>191</v>
      </c>
    </row>
    <row r="114" spans="3:6" x14ac:dyDescent="0.25">
      <c r="C114" s="2" t="s">
        <v>192</v>
      </c>
    </row>
    <row r="115" spans="3:6" x14ac:dyDescent="0.25">
      <c r="C115" s="2" t="s">
        <v>193</v>
      </c>
    </row>
    <row r="116" spans="3:6" x14ac:dyDescent="0.25">
      <c r="C116" s="2" t="s">
        <v>194</v>
      </c>
    </row>
    <row r="118" spans="3:6" x14ac:dyDescent="0.25">
      <c r="C118" s="73" t="s">
        <v>4741</v>
      </c>
      <c r="E118" s="73" t="s">
        <v>4742</v>
      </c>
      <c r="F118" s="74"/>
    </row>
    <row r="119" spans="3:6" x14ac:dyDescent="0.25">
      <c r="E119" s="2" t="s">
        <v>4768</v>
      </c>
    </row>
  </sheetData>
  <mergeCells count="1">
    <mergeCell ref="C112:K112"/>
  </mergeCells>
  <hyperlinks>
    <hyperlink ref="J2" location="'Index'!A1" display="'Index'!A1" xr:uid="{4F136C68-255A-42B0-98CA-48E56A1D07CB}"/>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39E6B-A244-4863-906E-8A8934C5D7D7}">
  <sheetPr codeName="Sheet1"/>
  <dimension ref="A1:IV158"/>
  <sheetViews>
    <sheetView showGridLines="0" zoomScale="90" zoomScaleNormal="90" workbookViewId="0">
      <pane ySplit="6" topLeftCell="A15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2205</v>
      </c>
      <c r="J2" s="38" t="s">
        <v>4505</v>
      </c>
    </row>
    <row r="3" spans="1:54" ht="16.5" x14ac:dyDescent="0.3">
      <c r="C3" s="1" t="s">
        <v>28</v>
      </c>
      <c r="D3" s="21" t="s">
        <v>2206</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2207</v>
      </c>
      <c r="C18" s="57" t="s">
        <v>2208</v>
      </c>
      <c r="D18" s="54" t="s">
        <v>2209</v>
      </c>
      <c r="E18" s="6" t="s">
        <v>573</v>
      </c>
      <c r="F18" s="19">
        <v>40000</v>
      </c>
      <c r="G18" s="24">
        <v>40062.959999999999</v>
      </c>
      <c r="H18" s="24">
        <v>4.09</v>
      </c>
      <c r="I18" s="31">
        <v>7.6306000000000003</v>
      </c>
      <c r="J18" s="31"/>
      <c r="K18" s="35" t="s">
        <v>566</v>
      </c>
    </row>
    <row r="19" spans="2:11" x14ac:dyDescent="0.25">
      <c r="B19" s="8" t="s">
        <v>1721</v>
      </c>
      <c r="C19" s="57" t="s">
        <v>1163</v>
      </c>
      <c r="D19" s="54" t="s">
        <v>1722</v>
      </c>
      <c r="E19" s="6" t="s">
        <v>1615</v>
      </c>
      <c r="F19" s="19">
        <v>3750</v>
      </c>
      <c r="G19" s="24">
        <v>37020.79</v>
      </c>
      <c r="H19" s="24">
        <v>3.78</v>
      </c>
      <c r="I19" s="31">
        <v>7.9249999999999998</v>
      </c>
      <c r="J19" s="31"/>
      <c r="K19" s="35" t="s">
        <v>566</v>
      </c>
    </row>
    <row r="20" spans="2:11" x14ac:dyDescent="0.25">
      <c r="B20" s="8" t="s">
        <v>2210</v>
      </c>
      <c r="C20" s="57" t="s">
        <v>55</v>
      </c>
      <c r="D20" s="54" t="s">
        <v>2211</v>
      </c>
      <c r="E20" s="6" t="s">
        <v>573</v>
      </c>
      <c r="F20" s="19">
        <v>35000</v>
      </c>
      <c r="G20" s="24">
        <v>34969.870000000003</v>
      </c>
      <c r="H20" s="24">
        <v>3.57</v>
      </c>
      <c r="I20" s="31">
        <v>7.5949999999999998</v>
      </c>
      <c r="J20" s="31"/>
      <c r="K20" s="35" t="s">
        <v>566</v>
      </c>
    </row>
    <row r="21" spans="2:11" x14ac:dyDescent="0.25">
      <c r="B21" s="8" t="s">
        <v>2212</v>
      </c>
      <c r="C21" s="57" t="s">
        <v>721</v>
      </c>
      <c r="D21" s="54" t="s">
        <v>2213</v>
      </c>
      <c r="E21" s="6" t="s">
        <v>602</v>
      </c>
      <c r="F21" s="19">
        <v>32500</v>
      </c>
      <c r="G21" s="24">
        <v>32488.11</v>
      </c>
      <c r="H21" s="24">
        <v>3.31</v>
      </c>
      <c r="I21" s="31">
        <v>7.77</v>
      </c>
      <c r="J21" s="31"/>
      <c r="K21" s="35"/>
    </row>
    <row r="22" spans="2:11" x14ac:dyDescent="0.25">
      <c r="B22" s="8" t="s">
        <v>2214</v>
      </c>
      <c r="C22" s="57" t="s">
        <v>1087</v>
      </c>
      <c r="D22" s="54" t="s">
        <v>2215</v>
      </c>
      <c r="E22" s="6" t="s">
        <v>573</v>
      </c>
      <c r="F22" s="19">
        <v>3250</v>
      </c>
      <c r="G22" s="24">
        <v>32161.35</v>
      </c>
      <c r="H22" s="24">
        <v>3.28</v>
      </c>
      <c r="I22" s="31">
        <v>7.6050000000000004</v>
      </c>
      <c r="J22" s="31"/>
      <c r="K22" s="35" t="s">
        <v>566</v>
      </c>
    </row>
    <row r="23" spans="2:11" x14ac:dyDescent="0.25">
      <c r="B23" s="8" t="s">
        <v>2216</v>
      </c>
      <c r="C23" s="57" t="s">
        <v>2208</v>
      </c>
      <c r="D23" s="54" t="s">
        <v>2217</v>
      </c>
      <c r="E23" s="6" t="s">
        <v>573</v>
      </c>
      <c r="F23" s="19">
        <v>25000</v>
      </c>
      <c r="G23" s="24">
        <v>24993.9</v>
      </c>
      <c r="H23" s="24">
        <v>2.5499999999999998</v>
      </c>
      <c r="I23" s="31">
        <v>7.7649999999999997</v>
      </c>
      <c r="J23" s="31"/>
      <c r="K23" s="35" t="s">
        <v>566</v>
      </c>
    </row>
    <row r="24" spans="2:11" x14ac:dyDescent="0.25">
      <c r="B24" s="8" t="s">
        <v>2218</v>
      </c>
      <c r="C24" s="57" t="s">
        <v>640</v>
      </c>
      <c r="D24" s="54" t="s">
        <v>2219</v>
      </c>
      <c r="E24" s="6" t="s">
        <v>602</v>
      </c>
      <c r="F24" s="19">
        <v>2500</v>
      </c>
      <c r="G24" s="24">
        <v>24877.9</v>
      </c>
      <c r="H24" s="24">
        <v>2.54</v>
      </c>
      <c r="I24" s="31">
        <v>7.8049999999999997</v>
      </c>
      <c r="J24" s="31"/>
      <c r="K24" s="35" t="s">
        <v>566</v>
      </c>
    </row>
    <row r="25" spans="2:11" x14ac:dyDescent="0.25">
      <c r="B25" s="8" t="s">
        <v>597</v>
      </c>
      <c r="C25" s="57" t="s">
        <v>556</v>
      </c>
      <c r="D25" s="54" t="s">
        <v>598</v>
      </c>
      <c r="E25" s="6" t="s">
        <v>599</v>
      </c>
      <c r="F25" s="19">
        <v>24100</v>
      </c>
      <c r="G25" s="24">
        <v>24101.4</v>
      </c>
      <c r="H25" s="24">
        <v>2.46</v>
      </c>
      <c r="I25" s="31">
        <v>8.1136499999999998</v>
      </c>
      <c r="J25" s="31"/>
      <c r="K25" s="35" t="s">
        <v>566</v>
      </c>
    </row>
    <row r="26" spans="2:11" x14ac:dyDescent="0.25">
      <c r="B26" s="8" t="s">
        <v>1100</v>
      </c>
      <c r="C26" s="57" t="s">
        <v>571</v>
      </c>
      <c r="D26" s="54" t="s">
        <v>1101</v>
      </c>
      <c r="E26" s="6" t="s">
        <v>602</v>
      </c>
      <c r="F26" s="19">
        <v>21000</v>
      </c>
      <c r="G26" s="24">
        <v>21032</v>
      </c>
      <c r="H26" s="24">
        <v>2.15</v>
      </c>
      <c r="I26" s="31">
        <v>7.71</v>
      </c>
      <c r="J26" s="31"/>
      <c r="K26" s="35"/>
    </row>
    <row r="27" spans="2:11" x14ac:dyDescent="0.25">
      <c r="B27" s="8" t="s">
        <v>1542</v>
      </c>
      <c r="C27" s="57" t="s">
        <v>1355</v>
      </c>
      <c r="D27" s="54" t="s">
        <v>1543</v>
      </c>
      <c r="E27" s="6" t="s">
        <v>706</v>
      </c>
      <c r="F27" s="19">
        <v>1950</v>
      </c>
      <c r="G27" s="24">
        <v>19492.98</v>
      </c>
      <c r="H27" s="24">
        <v>1.99</v>
      </c>
      <c r="I27" s="31">
        <v>7.7755000000000001</v>
      </c>
      <c r="J27" s="31"/>
      <c r="K27" s="35" t="s">
        <v>566</v>
      </c>
    </row>
    <row r="28" spans="2:11" x14ac:dyDescent="0.25">
      <c r="B28" s="8" t="s">
        <v>2220</v>
      </c>
      <c r="C28" s="57" t="s">
        <v>563</v>
      </c>
      <c r="D28" s="54" t="s">
        <v>2221</v>
      </c>
      <c r="E28" s="6" t="s">
        <v>565</v>
      </c>
      <c r="F28" s="19">
        <v>1750</v>
      </c>
      <c r="G28" s="24">
        <v>17493.21</v>
      </c>
      <c r="H28" s="24">
        <v>1.78</v>
      </c>
      <c r="I28" s="31">
        <v>9.0500000000000007</v>
      </c>
      <c r="J28" s="31"/>
      <c r="K28" s="35" t="s">
        <v>566</v>
      </c>
    </row>
    <row r="29" spans="2:11" x14ac:dyDescent="0.25">
      <c r="B29" s="8" t="s">
        <v>562</v>
      </c>
      <c r="C29" s="57" t="s">
        <v>563</v>
      </c>
      <c r="D29" s="54" t="s">
        <v>564</v>
      </c>
      <c r="E29" s="6" t="s">
        <v>565</v>
      </c>
      <c r="F29" s="19">
        <v>1500</v>
      </c>
      <c r="G29" s="24">
        <v>15010.04</v>
      </c>
      <c r="H29" s="24">
        <v>1.53</v>
      </c>
      <c r="I29" s="31">
        <v>8.6775000000000002</v>
      </c>
      <c r="J29" s="31"/>
      <c r="K29" s="35" t="s">
        <v>566</v>
      </c>
    </row>
    <row r="30" spans="2:11" x14ac:dyDescent="0.25">
      <c r="B30" s="8" t="s">
        <v>1603</v>
      </c>
      <c r="C30" s="57" t="s">
        <v>640</v>
      </c>
      <c r="D30" s="54" t="s">
        <v>1604</v>
      </c>
      <c r="E30" s="6" t="s">
        <v>573</v>
      </c>
      <c r="F30" s="19">
        <v>15000</v>
      </c>
      <c r="G30" s="24">
        <v>15009.02</v>
      </c>
      <c r="H30" s="24">
        <v>1.53</v>
      </c>
      <c r="I30" s="31">
        <v>7.72</v>
      </c>
      <c r="J30" s="31"/>
      <c r="K30" s="35" t="s">
        <v>566</v>
      </c>
    </row>
    <row r="31" spans="2:11" x14ac:dyDescent="0.25">
      <c r="B31" s="8" t="s">
        <v>2222</v>
      </c>
      <c r="C31" s="57" t="s">
        <v>1800</v>
      </c>
      <c r="D31" s="54" t="s">
        <v>2223</v>
      </c>
      <c r="E31" s="6" t="s">
        <v>602</v>
      </c>
      <c r="F31" s="19">
        <v>15000</v>
      </c>
      <c r="G31" s="24">
        <v>15001.07</v>
      </c>
      <c r="H31" s="24">
        <v>1.53</v>
      </c>
      <c r="I31" s="31">
        <v>8.0429999999999993</v>
      </c>
      <c r="J31" s="31"/>
      <c r="K31" s="35" t="s">
        <v>566</v>
      </c>
    </row>
    <row r="32" spans="2:11" x14ac:dyDescent="0.25">
      <c r="B32" s="8" t="s">
        <v>2224</v>
      </c>
      <c r="C32" s="57" t="s">
        <v>1711</v>
      </c>
      <c r="D32" s="54" t="s">
        <v>2225</v>
      </c>
      <c r="E32" s="6" t="s">
        <v>573</v>
      </c>
      <c r="F32" s="19">
        <v>1500</v>
      </c>
      <c r="G32" s="24">
        <v>14961.21</v>
      </c>
      <c r="H32" s="24">
        <v>1.53</v>
      </c>
      <c r="I32" s="31">
        <v>7.7484000000000002</v>
      </c>
      <c r="J32" s="31"/>
      <c r="K32" s="35" t="s">
        <v>566</v>
      </c>
    </row>
    <row r="33" spans="2:11" x14ac:dyDescent="0.25">
      <c r="B33" s="8" t="s">
        <v>2226</v>
      </c>
      <c r="C33" s="57" t="s">
        <v>640</v>
      </c>
      <c r="D33" s="54" t="s">
        <v>2227</v>
      </c>
      <c r="E33" s="6" t="s">
        <v>573</v>
      </c>
      <c r="F33" s="19">
        <v>15000</v>
      </c>
      <c r="G33" s="24">
        <v>14949.98</v>
      </c>
      <c r="H33" s="24">
        <v>1.53</v>
      </c>
      <c r="I33" s="31">
        <v>7.78</v>
      </c>
      <c r="J33" s="31"/>
      <c r="K33" s="35" t="s">
        <v>566</v>
      </c>
    </row>
    <row r="34" spans="2:11" x14ac:dyDescent="0.25">
      <c r="B34" s="8" t="s">
        <v>2228</v>
      </c>
      <c r="C34" s="57" t="s">
        <v>1044</v>
      </c>
      <c r="D34" s="54" t="s">
        <v>2229</v>
      </c>
      <c r="E34" s="6" t="s">
        <v>602</v>
      </c>
      <c r="F34" s="19">
        <v>1450</v>
      </c>
      <c r="G34" s="24">
        <v>14498.83</v>
      </c>
      <c r="H34" s="24">
        <v>1.48</v>
      </c>
      <c r="I34" s="31">
        <v>8.0129000000000001</v>
      </c>
      <c r="J34" s="31"/>
      <c r="K34" s="35" t="s">
        <v>566</v>
      </c>
    </row>
    <row r="35" spans="2:11" x14ac:dyDescent="0.25">
      <c r="B35" s="8" t="s">
        <v>1744</v>
      </c>
      <c r="C35" s="57" t="s">
        <v>55</v>
      </c>
      <c r="D35" s="54" t="s">
        <v>1745</v>
      </c>
      <c r="E35" s="6" t="s">
        <v>573</v>
      </c>
      <c r="F35" s="19">
        <v>12500</v>
      </c>
      <c r="G35" s="24">
        <v>12474.35</v>
      </c>
      <c r="H35" s="24">
        <v>1.27</v>
      </c>
      <c r="I35" s="31">
        <v>7.5025000000000004</v>
      </c>
      <c r="J35" s="31"/>
      <c r="K35" s="35" t="s">
        <v>566</v>
      </c>
    </row>
    <row r="36" spans="2:11" x14ac:dyDescent="0.25">
      <c r="B36" s="8" t="s">
        <v>2230</v>
      </c>
      <c r="C36" s="57" t="s">
        <v>1087</v>
      </c>
      <c r="D36" s="54" t="s">
        <v>2231</v>
      </c>
      <c r="E36" s="6" t="s">
        <v>573</v>
      </c>
      <c r="F36" s="19">
        <v>1250</v>
      </c>
      <c r="G36" s="24">
        <v>12454.34</v>
      </c>
      <c r="H36" s="24">
        <v>1.27</v>
      </c>
      <c r="I36" s="31">
        <v>7.9550000000000001</v>
      </c>
      <c r="J36" s="31"/>
      <c r="K36" s="35" t="s">
        <v>566</v>
      </c>
    </row>
    <row r="37" spans="2:11" x14ac:dyDescent="0.25">
      <c r="B37" s="8" t="s">
        <v>2232</v>
      </c>
      <c r="C37" s="57" t="s">
        <v>2233</v>
      </c>
      <c r="D37" s="54" t="s">
        <v>2234</v>
      </c>
      <c r="E37" s="6" t="s">
        <v>573</v>
      </c>
      <c r="F37" s="19">
        <v>11500</v>
      </c>
      <c r="G37" s="24">
        <v>11454.21</v>
      </c>
      <c r="H37" s="24">
        <v>1.17</v>
      </c>
      <c r="I37" s="31">
        <v>7.6120999999999999</v>
      </c>
      <c r="J37" s="31"/>
      <c r="K37" s="35" t="s">
        <v>566</v>
      </c>
    </row>
    <row r="38" spans="2:11" x14ac:dyDescent="0.25">
      <c r="B38" s="8" t="s">
        <v>1742</v>
      </c>
      <c r="C38" s="57" t="s">
        <v>1711</v>
      </c>
      <c r="D38" s="54" t="s">
        <v>1743</v>
      </c>
      <c r="E38" s="6" t="s">
        <v>573</v>
      </c>
      <c r="F38" s="19">
        <v>1000</v>
      </c>
      <c r="G38" s="24">
        <v>10026.83</v>
      </c>
      <c r="H38" s="24">
        <v>1.02</v>
      </c>
      <c r="I38" s="31">
        <v>7.48</v>
      </c>
      <c r="J38" s="31"/>
      <c r="K38" s="35" t="s">
        <v>566</v>
      </c>
    </row>
    <row r="39" spans="2:11" x14ac:dyDescent="0.25">
      <c r="B39" s="8" t="s">
        <v>2235</v>
      </c>
      <c r="C39" s="57" t="s">
        <v>710</v>
      </c>
      <c r="D39" s="54" t="s">
        <v>2236</v>
      </c>
      <c r="E39" s="6" t="s">
        <v>647</v>
      </c>
      <c r="F39" s="19">
        <v>10000</v>
      </c>
      <c r="G39" s="24">
        <v>10003.370000000001</v>
      </c>
      <c r="H39" s="24">
        <v>1.02</v>
      </c>
      <c r="I39" s="31">
        <v>8.7057000000000002</v>
      </c>
      <c r="J39" s="31"/>
      <c r="K39" s="35" t="s">
        <v>566</v>
      </c>
    </row>
    <row r="40" spans="2:11" x14ac:dyDescent="0.25">
      <c r="B40" s="8" t="s">
        <v>2237</v>
      </c>
      <c r="C40" s="57" t="s">
        <v>721</v>
      </c>
      <c r="D40" s="54" t="s">
        <v>2238</v>
      </c>
      <c r="E40" s="6" t="s">
        <v>602</v>
      </c>
      <c r="F40" s="19">
        <v>10000</v>
      </c>
      <c r="G40" s="24">
        <v>9989.91</v>
      </c>
      <c r="H40" s="24">
        <v>1.02</v>
      </c>
      <c r="I40" s="31">
        <v>7.665</v>
      </c>
      <c r="J40" s="31"/>
      <c r="K40" s="35" t="s">
        <v>566</v>
      </c>
    </row>
    <row r="41" spans="2:11" x14ac:dyDescent="0.25">
      <c r="B41" s="8" t="s">
        <v>2239</v>
      </c>
      <c r="C41" s="57" t="s">
        <v>1649</v>
      </c>
      <c r="D41" s="54" t="s">
        <v>2240</v>
      </c>
      <c r="E41" s="6" t="s">
        <v>573</v>
      </c>
      <c r="F41" s="19">
        <v>1000</v>
      </c>
      <c r="G41" s="24">
        <v>9947.59</v>
      </c>
      <c r="H41" s="24">
        <v>1.01</v>
      </c>
      <c r="I41" s="31">
        <v>8.1823999999999995</v>
      </c>
      <c r="J41" s="31"/>
      <c r="K41" s="35" t="s">
        <v>566</v>
      </c>
    </row>
    <row r="42" spans="2:11" x14ac:dyDescent="0.25">
      <c r="B42" s="8" t="s">
        <v>1719</v>
      </c>
      <c r="C42" s="57" t="s">
        <v>1641</v>
      </c>
      <c r="D42" s="54" t="s">
        <v>1720</v>
      </c>
      <c r="E42" s="6" t="s">
        <v>602</v>
      </c>
      <c r="F42" s="19">
        <v>1000</v>
      </c>
      <c r="G42" s="24">
        <v>9896.81</v>
      </c>
      <c r="H42" s="24">
        <v>1.01</v>
      </c>
      <c r="I42" s="31">
        <v>8.1349999999999998</v>
      </c>
      <c r="J42" s="31"/>
      <c r="K42" s="35" t="s">
        <v>566</v>
      </c>
    </row>
    <row r="43" spans="2:11" x14ac:dyDescent="0.25">
      <c r="B43" s="8" t="s">
        <v>2241</v>
      </c>
      <c r="C43" s="57" t="s">
        <v>1711</v>
      </c>
      <c r="D43" s="54" t="s">
        <v>2242</v>
      </c>
      <c r="E43" s="6" t="s">
        <v>573</v>
      </c>
      <c r="F43" s="19">
        <v>1000</v>
      </c>
      <c r="G43" s="24">
        <v>9856.4599999999991</v>
      </c>
      <c r="H43" s="24">
        <v>1.01</v>
      </c>
      <c r="I43" s="31">
        <v>7.7483000000000004</v>
      </c>
      <c r="J43" s="31"/>
      <c r="K43" s="35" t="s">
        <v>566</v>
      </c>
    </row>
    <row r="44" spans="2:11" x14ac:dyDescent="0.25">
      <c r="B44" s="8" t="s">
        <v>1628</v>
      </c>
      <c r="C44" s="57" t="s">
        <v>1629</v>
      </c>
      <c r="D44" s="54" t="s">
        <v>1630</v>
      </c>
      <c r="E44" s="6" t="s">
        <v>627</v>
      </c>
      <c r="F44" s="19">
        <v>9000</v>
      </c>
      <c r="G44" s="24">
        <v>9012.4599999999991</v>
      </c>
      <c r="H44" s="24">
        <v>0.92</v>
      </c>
      <c r="I44" s="31">
        <v>8.0198</v>
      </c>
      <c r="J44" s="31"/>
      <c r="K44" s="35" t="s">
        <v>566</v>
      </c>
    </row>
    <row r="45" spans="2:11" x14ac:dyDescent="0.25">
      <c r="B45" s="8" t="s">
        <v>2243</v>
      </c>
      <c r="C45" s="57" t="s">
        <v>1638</v>
      </c>
      <c r="D45" s="54" t="s">
        <v>2244</v>
      </c>
      <c r="E45" s="6" t="s">
        <v>573</v>
      </c>
      <c r="F45" s="19">
        <v>750</v>
      </c>
      <c r="G45" s="24">
        <v>7507.48</v>
      </c>
      <c r="H45" s="24">
        <v>0.77</v>
      </c>
      <c r="I45" s="31">
        <v>7.7301000000000002</v>
      </c>
      <c r="J45" s="31"/>
      <c r="K45" s="35" t="s">
        <v>566</v>
      </c>
    </row>
    <row r="46" spans="2:11" x14ac:dyDescent="0.25">
      <c r="B46" s="8" t="s">
        <v>2245</v>
      </c>
      <c r="C46" s="57" t="s">
        <v>1724</v>
      </c>
      <c r="D46" s="54" t="s">
        <v>2246</v>
      </c>
      <c r="E46" s="6" t="s">
        <v>573</v>
      </c>
      <c r="F46" s="19">
        <v>600</v>
      </c>
      <c r="G46" s="24">
        <v>5973.52</v>
      </c>
      <c r="H46" s="24">
        <v>0.61</v>
      </c>
      <c r="I46" s="31">
        <v>8.0749999999999993</v>
      </c>
      <c r="J46" s="31"/>
      <c r="K46" s="35" t="s">
        <v>566</v>
      </c>
    </row>
    <row r="47" spans="2:11" x14ac:dyDescent="0.25">
      <c r="B47" s="8" t="s">
        <v>1726</v>
      </c>
      <c r="C47" s="57" t="s">
        <v>1711</v>
      </c>
      <c r="D47" s="54" t="s">
        <v>1727</v>
      </c>
      <c r="E47" s="6" t="s">
        <v>573</v>
      </c>
      <c r="F47" s="19">
        <v>500</v>
      </c>
      <c r="G47" s="24">
        <v>4998.55</v>
      </c>
      <c r="H47" s="24">
        <v>0.51</v>
      </c>
      <c r="I47" s="31">
        <v>7.3860000000000001</v>
      </c>
      <c r="J47" s="31"/>
      <c r="K47" s="35" t="s">
        <v>566</v>
      </c>
    </row>
    <row r="48" spans="2:11" x14ac:dyDescent="0.25">
      <c r="B48" s="8" t="s">
        <v>2247</v>
      </c>
      <c r="C48" s="57" t="s">
        <v>2248</v>
      </c>
      <c r="D48" s="54" t="s">
        <v>2249</v>
      </c>
      <c r="E48" s="6" t="s">
        <v>627</v>
      </c>
      <c r="F48" s="19">
        <v>500</v>
      </c>
      <c r="G48" s="24">
        <v>4996.09</v>
      </c>
      <c r="H48" s="24">
        <v>0.51</v>
      </c>
      <c r="I48" s="31">
        <v>7.8106</v>
      </c>
      <c r="J48" s="31"/>
      <c r="K48" s="35" t="s">
        <v>566</v>
      </c>
    </row>
    <row r="49" spans="2:11" x14ac:dyDescent="0.25">
      <c r="B49" s="8" t="s">
        <v>2250</v>
      </c>
      <c r="C49" s="57" t="s">
        <v>530</v>
      </c>
      <c r="D49" s="54" t="s">
        <v>2251</v>
      </c>
      <c r="E49" s="6" t="s">
        <v>573</v>
      </c>
      <c r="F49" s="19">
        <v>500</v>
      </c>
      <c r="G49" s="24">
        <v>4992.42</v>
      </c>
      <c r="H49" s="24">
        <v>0.51</v>
      </c>
      <c r="I49" s="31">
        <v>8.0549999999999997</v>
      </c>
      <c r="J49" s="31"/>
      <c r="K49" s="35" t="s">
        <v>566</v>
      </c>
    </row>
    <row r="50" spans="2:11" x14ac:dyDescent="0.25">
      <c r="B50" s="8" t="s">
        <v>2252</v>
      </c>
      <c r="C50" s="57" t="s">
        <v>721</v>
      </c>
      <c r="D50" s="54" t="s">
        <v>2253</v>
      </c>
      <c r="E50" s="6" t="s">
        <v>573</v>
      </c>
      <c r="F50" s="19">
        <v>5000</v>
      </c>
      <c r="G50" s="24">
        <v>4987.87</v>
      </c>
      <c r="H50" s="24">
        <v>0.51</v>
      </c>
      <c r="I50" s="31">
        <v>7.72</v>
      </c>
      <c r="J50" s="31"/>
      <c r="K50" s="35" t="s">
        <v>566</v>
      </c>
    </row>
    <row r="51" spans="2:11" x14ac:dyDescent="0.25">
      <c r="B51" s="8" t="s">
        <v>1710</v>
      </c>
      <c r="C51" s="57" t="s">
        <v>1711</v>
      </c>
      <c r="D51" s="54" t="s">
        <v>1712</v>
      </c>
      <c r="E51" s="6" t="s">
        <v>573</v>
      </c>
      <c r="F51" s="19">
        <v>500</v>
      </c>
      <c r="G51" s="24">
        <v>4976.4399999999996</v>
      </c>
      <c r="H51" s="24">
        <v>0.51</v>
      </c>
      <c r="I51" s="31">
        <v>7.6750999999999996</v>
      </c>
      <c r="J51" s="31"/>
      <c r="K51" s="35" t="s">
        <v>566</v>
      </c>
    </row>
    <row r="52" spans="2:11" x14ac:dyDescent="0.25">
      <c r="B52" s="8" t="s">
        <v>2164</v>
      </c>
      <c r="C52" s="57" t="s">
        <v>563</v>
      </c>
      <c r="D52" s="54" t="s">
        <v>2165</v>
      </c>
      <c r="E52" s="6" t="s">
        <v>565</v>
      </c>
      <c r="F52" s="19">
        <v>500</v>
      </c>
      <c r="G52" s="24">
        <v>4969.05</v>
      </c>
      <c r="H52" s="24">
        <v>0.51</v>
      </c>
      <c r="I52" s="31">
        <v>8.01</v>
      </c>
      <c r="J52" s="31"/>
      <c r="K52" s="35" t="s">
        <v>566</v>
      </c>
    </row>
    <row r="53" spans="2:11" x14ac:dyDescent="0.25">
      <c r="B53" s="8" t="s">
        <v>2254</v>
      </c>
      <c r="C53" s="57" t="s">
        <v>2255</v>
      </c>
      <c r="D53" s="54" t="s">
        <v>2256</v>
      </c>
      <c r="E53" s="6" t="s">
        <v>573</v>
      </c>
      <c r="F53" s="19">
        <v>500</v>
      </c>
      <c r="G53" s="24">
        <v>4941.33</v>
      </c>
      <c r="H53" s="24">
        <v>0.5</v>
      </c>
      <c r="I53" s="31">
        <v>8.3450000000000006</v>
      </c>
      <c r="J53" s="31"/>
      <c r="K53" s="35" t="s">
        <v>566</v>
      </c>
    </row>
    <row r="54" spans="2:11" x14ac:dyDescent="0.25">
      <c r="B54" s="8" t="s">
        <v>2257</v>
      </c>
      <c r="C54" s="57" t="s">
        <v>1649</v>
      </c>
      <c r="D54" s="54" t="s">
        <v>2258</v>
      </c>
      <c r="E54" s="6" t="s">
        <v>573</v>
      </c>
      <c r="F54" s="19">
        <v>500</v>
      </c>
      <c r="G54" s="24">
        <v>4935.79</v>
      </c>
      <c r="H54" s="24">
        <v>0.5</v>
      </c>
      <c r="I54" s="31">
        <v>8.0658999999999992</v>
      </c>
      <c r="J54" s="31"/>
      <c r="K54" s="35" t="s">
        <v>566</v>
      </c>
    </row>
    <row r="55" spans="2:11" x14ac:dyDescent="0.25">
      <c r="B55" s="8" t="s">
        <v>2259</v>
      </c>
      <c r="C55" s="57" t="s">
        <v>1711</v>
      </c>
      <c r="D55" s="54" t="s">
        <v>2260</v>
      </c>
      <c r="E55" s="6" t="s">
        <v>573</v>
      </c>
      <c r="F55" s="19">
        <v>500</v>
      </c>
      <c r="G55" s="24">
        <v>4844.16</v>
      </c>
      <c r="H55" s="24">
        <v>0.49</v>
      </c>
      <c r="I55" s="31">
        <v>7.6982999999999997</v>
      </c>
      <c r="J55" s="31"/>
      <c r="K55" s="35" t="s">
        <v>566</v>
      </c>
    </row>
    <row r="56" spans="2:11" x14ac:dyDescent="0.25">
      <c r="B56" s="8" t="s">
        <v>2261</v>
      </c>
      <c r="C56" s="57" t="s">
        <v>1087</v>
      </c>
      <c r="D56" s="54" t="s">
        <v>2262</v>
      </c>
      <c r="E56" s="6" t="s">
        <v>573</v>
      </c>
      <c r="F56" s="19">
        <v>500</v>
      </c>
      <c r="G56" s="24">
        <v>4829.1099999999997</v>
      </c>
      <c r="H56" s="24">
        <v>0.49</v>
      </c>
      <c r="I56" s="31">
        <v>7.9832999999999998</v>
      </c>
      <c r="J56" s="31"/>
      <c r="K56" s="35"/>
    </row>
    <row r="57" spans="2:11" x14ac:dyDescent="0.25">
      <c r="B57" s="8" t="s">
        <v>2263</v>
      </c>
      <c r="C57" s="57" t="s">
        <v>76</v>
      </c>
      <c r="D57" s="54" t="s">
        <v>2264</v>
      </c>
      <c r="E57" s="6" t="s">
        <v>627</v>
      </c>
      <c r="F57" s="19">
        <v>450000</v>
      </c>
      <c r="G57" s="24">
        <v>4480.24</v>
      </c>
      <c r="H57" s="24">
        <v>0.46</v>
      </c>
      <c r="I57" s="31">
        <v>8.5223999999999993</v>
      </c>
      <c r="J57" s="31"/>
      <c r="K57" s="35" t="s">
        <v>566</v>
      </c>
    </row>
    <row r="58" spans="2:11" x14ac:dyDescent="0.25">
      <c r="B58" s="8" t="s">
        <v>2265</v>
      </c>
      <c r="C58" s="57" t="s">
        <v>721</v>
      </c>
      <c r="D58" s="54" t="s">
        <v>2266</v>
      </c>
      <c r="E58" s="6" t="s">
        <v>573</v>
      </c>
      <c r="F58" s="19">
        <v>450</v>
      </c>
      <c r="G58" s="24">
        <v>4382.25</v>
      </c>
      <c r="H58" s="24">
        <v>0.45</v>
      </c>
      <c r="I58" s="31">
        <v>7.72</v>
      </c>
      <c r="J58" s="31"/>
      <c r="K58" s="35" t="s">
        <v>566</v>
      </c>
    </row>
    <row r="59" spans="2:11" x14ac:dyDescent="0.25">
      <c r="B59" s="8" t="s">
        <v>2267</v>
      </c>
      <c r="C59" s="57" t="s">
        <v>1638</v>
      </c>
      <c r="D59" s="54" t="s">
        <v>2268</v>
      </c>
      <c r="E59" s="6" t="s">
        <v>602</v>
      </c>
      <c r="F59" s="19">
        <v>4369</v>
      </c>
      <c r="G59" s="24">
        <v>4366.99</v>
      </c>
      <c r="H59" s="24">
        <v>0.45</v>
      </c>
      <c r="I59" s="31">
        <v>7.7549000000000001</v>
      </c>
      <c r="J59" s="31"/>
      <c r="K59" s="35" t="s">
        <v>566</v>
      </c>
    </row>
    <row r="60" spans="2:11" x14ac:dyDescent="0.25">
      <c r="B60" s="8" t="s">
        <v>570</v>
      </c>
      <c r="C60" s="57" t="s">
        <v>571</v>
      </c>
      <c r="D60" s="54" t="s">
        <v>572</v>
      </c>
      <c r="E60" s="6" t="s">
        <v>573</v>
      </c>
      <c r="F60" s="19">
        <v>4000</v>
      </c>
      <c r="G60" s="24">
        <v>3985.77</v>
      </c>
      <c r="H60" s="24">
        <v>0.41</v>
      </c>
      <c r="I60" s="31">
        <v>7.76</v>
      </c>
      <c r="J60" s="31"/>
      <c r="K60" s="35"/>
    </row>
    <row r="61" spans="2:11" x14ac:dyDescent="0.25">
      <c r="B61" s="8" t="s">
        <v>2269</v>
      </c>
      <c r="C61" s="57" t="s">
        <v>1724</v>
      </c>
      <c r="D61" s="54" t="s">
        <v>2270</v>
      </c>
      <c r="E61" s="6" t="s">
        <v>573</v>
      </c>
      <c r="F61" s="19">
        <v>2500</v>
      </c>
      <c r="G61" s="24">
        <v>2507.7399999999998</v>
      </c>
      <c r="H61" s="24">
        <v>0.26</v>
      </c>
      <c r="I61" s="31">
        <v>8.0749999999999993</v>
      </c>
      <c r="J61" s="31"/>
      <c r="K61" s="35" t="s">
        <v>566</v>
      </c>
    </row>
    <row r="62" spans="2:11" x14ac:dyDescent="0.25">
      <c r="B62" s="8" t="s">
        <v>2271</v>
      </c>
      <c r="C62" s="57" t="s">
        <v>721</v>
      </c>
      <c r="D62" s="54" t="s">
        <v>2272</v>
      </c>
      <c r="E62" s="6" t="s">
        <v>573</v>
      </c>
      <c r="F62" s="19">
        <v>2500</v>
      </c>
      <c r="G62" s="24">
        <v>2500.27</v>
      </c>
      <c r="H62" s="24">
        <v>0.26</v>
      </c>
      <c r="I62" s="31">
        <v>7.66</v>
      </c>
      <c r="J62" s="31"/>
      <c r="K62" s="35" t="s">
        <v>566</v>
      </c>
    </row>
    <row r="63" spans="2:11" x14ac:dyDescent="0.25">
      <c r="B63" s="8" t="s">
        <v>2273</v>
      </c>
      <c r="C63" s="57" t="s">
        <v>530</v>
      </c>
      <c r="D63" s="54" t="s">
        <v>2274</v>
      </c>
      <c r="E63" s="6" t="s">
        <v>573</v>
      </c>
      <c r="F63" s="19">
        <v>250</v>
      </c>
      <c r="G63" s="24">
        <v>2493.3200000000002</v>
      </c>
      <c r="H63" s="24">
        <v>0.25</v>
      </c>
      <c r="I63" s="31">
        <v>8.0549999999999997</v>
      </c>
      <c r="J63" s="31"/>
      <c r="K63" s="35" t="s">
        <v>566</v>
      </c>
    </row>
    <row r="64" spans="2:11" x14ac:dyDescent="0.25">
      <c r="B64" s="8" t="s">
        <v>2275</v>
      </c>
      <c r="C64" s="57" t="s">
        <v>640</v>
      </c>
      <c r="D64" s="54" t="s">
        <v>2276</v>
      </c>
      <c r="E64" s="6" t="s">
        <v>602</v>
      </c>
      <c r="F64" s="19">
        <v>250</v>
      </c>
      <c r="G64" s="24">
        <v>2490.5300000000002</v>
      </c>
      <c r="H64" s="24">
        <v>0.25</v>
      </c>
      <c r="I64" s="31">
        <v>7.78</v>
      </c>
      <c r="J64" s="31"/>
      <c r="K64" s="35" t="s">
        <v>566</v>
      </c>
    </row>
    <row r="65" spans="2:11" x14ac:dyDescent="0.25">
      <c r="B65" s="8" t="s">
        <v>2277</v>
      </c>
      <c r="C65" s="57" t="s">
        <v>76</v>
      </c>
      <c r="D65" s="54" t="s">
        <v>2278</v>
      </c>
      <c r="E65" s="6" t="s">
        <v>627</v>
      </c>
      <c r="F65" s="19">
        <v>2500</v>
      </c>
      <c r="G65" s="24">
        <v>2487.7199999999998</v>
      </c>
      <c r="H65" s="24">
        <v>0.25</v>
      </c>
      <c r="I65" s="31">
        <v>8.5223999999999993</v>
      </c>
      <c r="J65" s="31"/>
      <c r="K65" s="35" t="s">
        <v>566</v>
      </c>
    </row>
    <row r="66" spans="2:11" x14ac:dyDescent="0.25">
      <c r="B66" s="8" t="s">
        <v>2279</v>
      </c>
      <c r="C66" s="57" t="s">
        <v>1711</v>
      </c>
      <c r="D66" s="54" t="s">
        <v>2280</v>
      </c>
      <c r="E66" s="6" t="s">
        <v>573</v>
      </c>
      <c r="F66" s="19">
        <v>250</v>
      </c>
      <c r="G66" s="24">
        <v>2483.61</v>
      </c>
      <c r="H66" s="24">
        <v>0.25</v>
      </c>
      <c r="I66" s="31">
        <v>7.7484000000000002</v>
      </c>
      <c r="J66" s="31"/>
      <c r="K66" s="35" t="s">
        <v>566</v>
      </c>
    </row>
    <row r="67" spans="2:11" x14ac:dyDescent="0.25">
      <c r="B67" s="8" t="s">
        <v>1618</v>
      </c>
      <c r="C67" s="57" t="s">
        <v>1619</v>
      </c>
      <c r="D67" s="54" t="s">
        <v>1620</v>
      </c>
      <c r="E67" s="6" t="s">
        <v>573</v>
      </c>
      <c r="F67" s="19">
        <v>250</v>
      </c>
      <c r="G67" s="24">
        <v>2444.83</v>
      </c>
      <c r="H67" s="24">
        <v>0.25</v>
      </c>
      <c r="I67" s="31">
        <v>8.0572999999999997</v>
      </c>
      <c r="J67" s="31"/>
      <c r="K67" s="35" t="s">
        <v>566</v>
      </c>
    </row>
    <row r="68" spans="2:11" x14ac:dyDescent="0.25">
      <c r="B68" s="8" t="s">
        <v>2281</v>
      </c>
      <c r="C68" s="57" t="s">
        <v>721</v>
      </c>
      <c r="D68" s="54" t="s">
        <v>2282</v>
      </c>
      <c r="E68" s="6" t="s">
        <v>573</v>
      </c>
      <c r="F68" s="19">
        <v>2000</v>
      </c>
      <c r="G68" s="24">
        <v>1994.45</v>
      </c>
      <c r="H68" s="24">
        <v>0.2</v>
      </c>
      <c r="I68" s="31">
        <v>7.665</v>
      </c>
      <c r="J68" s="31"/>
      <c r="K68" s="35" t="s">
        <v>566</v>
      </c>
    </row>
    <row r="69" spans="2:11" x14ac:dyDescent="0.25">
      <c r="B69" s="8" t="s">
        <v>2283</v>
      </c>
      <c r="C69" s="57" t="s">
        <v>530</v>
      </c>
      <c r="D69" s="54" t="s">
        <v>2284</v>
      </c>
      <c r="E69" s="6" t="s">
        <v>573</v>
      </c>
      <c r="F69" s="19">
        <v>200</v>
      </c>
      <c r="G69" s="24">
        <v>1991.78</v>
      </c>
      <c r="H69" s="24">
        <v>0.2</v>
      </c>
      <c r="I69" s="31">
        <v>7.7751000000000001</v>
      </c>
      <c r="J69" s="31"/>
      <c r="K69" s="35" t="s">
        <v>566</v>
      </c>
    </row>
    <row r="70" spans="2:11" x14ac:dyDescent="0.25">
      <c r="B70" s="8" t="s">
        <v>2285</v>
      </c>
      <c r="C70" s="57" t="s">
        <v>2233</v>
      </c>
      <c r="D70" s="54" t="s">
        <v>2286</v>
      </c>
      <c r="E70" s="6" t="s">
        <v>573</v>
      </c>
      <c r="F70" s="19">
        <v>150</v>
      </c>
      <c r="G70" s="24">
        <v>1487.6</v>
      </c>
      <c r="H70" s="24">
        <v>0.15</v>
      </c>
      <c r="I70" s="31">
        <v>7.5872000000000002</v>
      </c>
      <c r="J70" s="31"/>
      <c r="K70" s="35" t="s">
        <v>566</v>
      </c>
    </row>
    <row r="71" spans="2:11" x14ac:dyDescent="0.25">
      <c r="C71" s="58" t="s">
        <v>174</v>
      </c>
      <c r="D71" s="54"/>
      <c r="E71" s="6"/>
      <c r="F71" s="19"/>
      <c r="G71" s="25">
        <v>606289.86</v>
      </c>
      <c r="H71" s="25">
        <v>61.86</v>
      </c>
      <c r="I71" s="31"/>
      <c r="J71" s="31"/>
      <c r="K71" s="35"/>
    </row>
    <row r="72" spans="2:11" x14ac:dyDescent="0.25">
      <c r="C72" s="57"/>
      <c r="D72" s="54"/>
      <c r="E72" s="6"/>
      <c r="F72" s="19"/>
      <c r="G72" s="24"/>
      <c r="H72" s="24"/>
      <c r="I72" s="31"/>
      <c r="J72" s="31"/>
      <c r="K72" s="35"/>
    </row>
    <row r="73" spans="2:11" x14ac:dyDescent="0.25">
      <c r="C73" s="58" t="s">
        <v>7</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8</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9" t="s">
        <v>9</v>
      </c>
      <c r="D77" s="54"/>
      <c r="E77" s="6"/>
      <c r="F77" s="19"/>
      <c r="G77" s="24"/>
      <c r="H77" s="24"/>
      <c r="I77" s="31"/>
      <c r="J77" s="31"/>
      <c r="K77" s="35"/>
    </row>
    <row r="78" spans="2:11" x14ac:dyDescent="0.25">
      <c r="B78" s="8" t="s">
        <v>2287</v>
      </c>
      <c r="C78" s="57" t="s">
        <v>2288</v>
      </c>
      <c r="D78" s="54" t="s">
        <v>2289</v>
      </c>
      <c r="E78" s="6" t="s">
        <v>658</v>
      </c>
      <c r="F78" s="19">
        <v>105000000</v>
      </c>
      <c r="G78" s="24">
        <v>105197.82</v>
      </c>
      <c r="H78" s="24">
        <v>10.73</v>
      </c>
      <c r="I78" s="31">
        <v>0</v>
      </c>
      <c r="J78" s="31"/>
      <c r="K78" s="35"/>
    </row>
    <row r="79" spans="2:11" x14ac:dyDescent="0.25">
      <c r="B79" s="8" t="s">
        <v>2290</v>
      </c>
      <c r="C79" s="57" t="s">
        <v>2291</v>
      </c>
      <c r="D79" s="54" t="s">
        <v>2292</v>
      </c>
      <c r="E79" s="6" t="s">
        <v>658</v>
      </c>
      <c r="F79" s="19">
        <v>28500000</v>
      </c>
      <c r="G79" s="24">
        <v>28879.360000000001</v>
      </c>
      <c r="H79" s="24">
        <v>2.95</v>
      </c>
      <c r="I79" s="31">
        <v>7.1255008000000002</v>
      </c>
      <c r="J79" s="31"/>
      <c r="K79" s="35"/>
    </row>
    <row r="80" spans="2:11" x14ac:dyDescent="0.25">
      <c r="B80" s="8" t="s">
        <v>1115</v>
      </c>
      <c r="C80" s="57" t="s">
        <v>1116</v>
      </c>
      <c r="D80" s="54" t="s">
        <v>1117</v>
      </c>
      <c r="E80" s="6" t="s">
        <v>658</v>
      </c>
      <c r="F80" s="19">
        <v>10000000</v>
      </c>
      <c r="G80" s="24">
        <v>10218.879999999999</v>
      </c>
      <c r="H80" s="24">
        <v>1.04</v>
      </c>
      <c r="I80" s="31">
        <v>0</v>
      </c>
      <c r="J80" s="31"/>
      <c r="K80" s="35"/>
    </row>
    <row r="81" spans="1:11" x14ac:dyDescent="0.25">
      <c r="B81" s="8" t="s">
        <v>1684</v>
      </c>
      <c r="C81" s="57" t="s">
        <v>1685</v>
      </c>
      <c r="D81" s="54" t="s">
        <v>1686</v>
      </c>
      <c r="E81" s="6" t="s">
        <v>658</v>
      </c>
      <c r="F81" s="19">
        <v>3500000</v>
      </c>
      <c r="G81" s="24">
        <v>3537.17</v>
      </c>
      <c r="H81" s="24">
        <v>0.36</v>
      </c>
      <c r="I81" s="31">
        <v>7.0981893999999999</v>
      </c>
      <c r="J81" s="31"/>
      <c r="K81" s="35"/>
    </row>
    <row r="82" spans="1:11" x14ac:dyDescent="0.25">
      <c r="C82" s="58" t="s">
        <v>174</v>
      </c>
      <c r="D82" s="54"/>
      <c r="E82" s="6"/>
      <c r="F82" s="19"/>
      <c r="G82" s="25">
        <v>147833.23000000001</v>
      </c>
      <c r="H82" s="25">
        <v>15.08</v>
      </c>
      <c r="I82" s="31"/>
      <c r="J82" s="31"/>
      <c r="K82" s="35"/>
    </row>
    <row r="83" spans="1:11" x14ac:dyDescent="0.25">
      <c r="C83" s="57"/>
      <c r="D83" s="54"/>
      <c r="E83" s="6"/>
      <c r="F83" s="19"/>
      <c r="G83" s="24"/>
      <c r="H83" s="24"/>
      <c r="I83" s="31"/>
      <c r="J83" s="31"/>
      <c r="K83" s="35"/>
    </row>
    <row r="84" spans="1:11" x14ac:dyDescent="0.25">
      <c r="C84" s="59" t="s">
        <v>10</v>
      </c>
      <c r="D84" s="54"/>
      <c r="E84" s="6"/>
      <c r="F84" s="19"/>
      <c r="G84" s="24"/>
      <c r="H84" s="24"/>
      <c r="I84" s="31"/>
      <c r="J84" s="31"/>
      <c r="K84" s="35"/>
    </row>
    <row r="85" spans="1:11" x14ac:dyDescent="0.25">
      <c r="B85" s="8" t="s">
        <v>1320</v>
      </c>
      <c r="C85" s="57" t="s">
        <v>1321</v>
      </c>
      <c r="D85" s="54" t="s">
        <v>1322</v>
      </c>
      <c r="E85" s="6" t="s">
        <v>658</v>
      </c>
      <c r="F85" s="19">
        <v>2500000</v>
      </c>
      <c r="G85" s="24">
        <v>2520.7399999999998</v>
      </c>
      <c r="H85" s="24">
        <v>0.26</v>
      </c>
      <c r="I85" s="31">
        <v>7.2933405000000002</v>
      </c>
      <c r="J85" s="31"/>
      <c r="K85" s="35"/>
    </row>
    <row r="86" spans="1:11" x14ac:dyDescent="0.25">
      <c r="C86" s="58" t="s">
        <v>174</v>
      </c>
      <c r="D86" s="54"/>
      <c r="E86" s="6"/>
      <c r="F86" s="19"/>
      <c r="G86" s="25">
        <v>2520.7399999999998</v>
      </c>
      <c r="H86" s="25">
        <v>0.26</v>
      </c>
      <c r="I86" s="31"/>
      <c r="J86" s="31"/>
      <c r="K86" s="35"/>
    </row>
    <row r="87" spans="1:11" x14ac:dyDescent="0.25">
      <c r="C87" s="57"/>
      <c r="D87" s="54"/>
      <c r="E87" s="6"/>
      <c r="F87" s="19"/>
      <c r="G87" s="24"/>
      <c r="H87" s="24"/>
      <c r="I87" s="31"/>
      <c r="J87" s="31"/>
      <c r="K87" s="35"/>
    </row>
    <row r="88" spans="1:11" x14ac:dyDescent="0.25">
      <c r="A88" s="10"/>
      <c r="B88" s="28"/>
      <c r="C88" s="58" t="s">
        <v>11</v>
      </c>
      <c r="D88" s="54"/>
      <c r="E88" s="6"/>
      <c r="F88" s="19"/>
      <c r="G88" s="24"/>
      <c r="H88" s="24"/>
      <c r="I88" s="31"/>
      <c r="J88" s="31"/>
      <c r="K88" s="35"/>
    </row>
    <row r="89" spans="1:11" x14ac:dyDescent="0.25">
      <c r="C89" s="59" t="s">
        <v>13</v>
      </c>
      <c r="D89" s="54"/>
      <c r="E89" s="6"/>
      <c r="F89" s="19"/>
      <c r="G89" s="24"/>
      <c r="H89" s="24"/>
      <c r="I89" s="31"/>
      <c r="J89" s="31"/>
      <c r="K89" s="35"/>
    </row>
    <row r="90" spans="1:11" x14ac:dyDescent="0.25">
      <c r="B90" s="8" t="s">
        <v>1346</v>
      </c>
      <c r="C90" s="57" t="s">
        <v>1347</v>
      </c>
      <c r="D90" s="54" t="s">
        <v>1348</v>
      </c>
      <c r="E90" s="6" t="s">
        <v>1125</v>
      </c>
      <c r="F90" s="19">
        <v>6000</v>
      </c>
      <c r="G90" s="24">
        <v>28734.9</v>
      </c>
      <c r="H90" s="24">
        <v>2.93</v>
      </c>
      <c r="I90" s="31">
        <v>8.0350000000000001</v>
      </c>
      <c r="J90" s="31"/>
      <c r="K90" s="35" t="s">
        <v>566</v>
      </c>
    </row>
    <row r="91" spans="1:11" x14ac:dyDescent="0.25">
      <c r="B91" s="8" t="s">
        <v>1387</v>
      </c>
      <c r="C91" s="57" t="s">
        <v>1372</v>
      </c>
      <c r="D91" s="54" t="s">
        <v>1388</v>
      </c>
      <c r="E91" s="6" t="s">
        <v>1125</v>
      </c>
      <c r="F91" s="19">
        <v>2000</v>
      </c>
      <c r="G91" s="24">
        <v>9462.68</v>
      </c>
      <c r="H91" s="24">
        <v>0.97</v>
      </c>
      <c r="I91" s="31">
        <v>8.6</v>
      </c>
      <c r="J91" s="31"/>
      <c r="K91" s="35" t="s">
        <v>566</v>
      </c>
    </row>
    <row r="92" spans="1:11" x14ac:dyDescent="0.25">
      <c r="B92" s="8" t="s">
        <v>1398</v>
      </c>
      <c r="C92" s="57" t="s">
        <v>1364</v>
      </c>
      <c r="D92" s="54" t="s">
        <v>1399</v>
      </c>
      <c r="E92" s="6" t="s">
        <v>1125</v>
      </c>
      <c r="F92" s="19">
        <v>2000</v>
      </c>
      <c r="G92" s="24">
        <v>9424.23</v>
      </c>
      <c r="H92" s="24">
        <v>0.96</v>
      </c>
      <c r="I92" s="31">
        <v>8.7449999999999992</v>
      </c>
      <c r="J92" s="31"/>
      <c r="K92" s="35" t="s">
        <v>566</v>
      </c>
    </row>
    <row r="93" spans="1:11" x14ac:dyDescent="0.25">
      <c r="B93" s="8" t="s">
        <v>2293</v>
      </c>
      <c r="C93" s="57" t="s">
        <v>1533</v>
      </c>
      <c r="D93" s="54" t="s">
        <v>2294</v>
      </c>
      <c r="E93" s="6" t="s">
        <v>1125</v>
      </c>
      <c r="F93" s="19">
        <v>1000</v>
      </c>
      <c r="G93" s="24">
        <v>4935.43</v>
      </c>
      <c r="H93" s="24">
        <v>0.5</v>
      </c>
      <c r="I93" s="31">
        <v>9.01</v>
      </c>
      <c r="J93" s="31"/>
      <c r="K93" s="35" t="s">
        <v>566</v>
      </c>
    </row>
    <row r="94" spans="1:11" x14ac:dyDescent="0.25">
      <c r="C94" s="58" t="s">
        <v>174</v>
      </c>
      <c r="D94" s="54"/>
      <c r="E94" s="6"/>
      <c r="F94" s="19"/>
      <c r="G94" s="25">
        <v>52557.24</v>
      </c>
      <c r="H94" s="25">
        <v>5.36</v>
      </c>
      <c r="I94" s="31"/>
      <c r="J94" s="31"/>
      <c r="K94" s="35"/>
    </row>
    <row r="95" spans="1:11" x14ac:dyDescent="0.25">
      <c r="C95" s="57"/>
      <c r="D95" s="54"/>
      <c r="E95" s="6"/>
      <c r="F95" s="19"/>
      <c r="G95" s="24"/>
      <c r="H95" s="24"/>
      <c r="I95" s="31"/>
      <c r="J95" s="31"/>
      <c r="K95" s="35"/>
    </row>
    <row r="96" spans="1:11" x14ac:dyDescent="0.25">
      <c r="C96" s="59" t="s">
        <v>14</v>
      </c>
      <c r="D96" s="54"/>
      <c r="E96" s="6"/>
      <c r="F96" s="19"/>
      <c r="G96" s="24"/>
      <c r="H96" s="24"/>
      <c r="I96" s="31"/>
      <c r="J96" s="31"/>
      <c r="K96" s="35"/>
    </row>
    <row r="97" spans="2:11" x14ac:dyDescent="0.25">
      <c r="B97" s="8" t="s">
        <v>1415</v>
      </c>
      <c r="C97" s="57" t="s">
        <v>458</v>
      </c>
      <c r="D97" s="54" t="s">
        <v>1416</v>
      </c>
      <c r="E97" s="6" t="s">
        <v>1125</v>
      </c>
      <c r="F97" s="19">
        <v>6000</v>
      </c>
      <c r="G97" s="24">
        <v>29070.3</v>
      </c>
      <c r="H97" s="24">
        <v>2.97</v>
      </c>
      <c r="I97" s="31">
        <v>7.4351000000000003</v>
      </c>
      <c r="J97" s="31"/>
      <c r="K97" s="35"/>
    </row>
    <row r="98" spans="2:11" x14ac:dyDescent="0.25">
      <c r="B98" s="8" t="s">
        <v>1423</v>
      </c>
      <c r="C98" s="57" t="s">
        <v>1240</v>
      </c>
      <c r="D98" s="54" t="s">
        <v>1424</v>
      </c>
      <c r="E98" s="6" t="s">
        <v>1125</v>
      </c>
      <c r="F98" s="19">
        <v>5500</v>
      </c>
      <c r="G98" s="24">
        <v>26419.69</v>
      </c>
      <c r="H98" s="24">
        <v>2.7</v>
      </c>
      <c r="I98" s="31">
        <v>7.5</v>
      </c>
      <c r="J98" s="31"/>
      <c r="K98" s="35" t="s">
        <v>566</v>
      </c>
    </row>
    <row r="99" spans="2:11" x14ac:dyDescent="0.25">
      <c r="B99" s="8" t="s">
        <v>2295</v>
      </c>
      <c r="C99" s="57" t="s">
        <v>59</v>
      </c>
      <c r="D99" s="54" t="s">
        <v>2296</v>
      </c>
      <c r="E99" s="6" t="s">
        <v>1125</v>
      </c>
      <c r="F99" s="19">
        <v>4000</v>
      </c>
      <c r="G99" s="24">
        <v>19139.3</v>
      </c>
      <c r="H99" s="24">
        <v>1.95</v>
      </c>
      <c r="I99" s="31">
        <v>7.4950000000000001</v>
      </c>
      <c r="J99" s="31"/>
      <c r="K99" s="35" t="s">
        <v>566</v>
      </c>
    </row>
    <row r="100" spans="2:11" x14ac:dyDescent="0.25">
      <c r="B100" s="8" t="s">
        <v>1789</v>
      </c>
      <c r="C100" s="57" t="s">
        <v>52</v>
      </c>
      <c r="D100" s="54" t="s">
        <v>1790</v>
      </c>
      <c r="E100" s="6" t="s">
        <v>1125</v>
      </c>
      <c r="F100" s="19">
        <v>3000</v>
      </c>
      <c r="G100" s="24">
        <v>14780.57</v>
      </c>
      <c r="H100" s="24">
        <v>1.51</v>
      </c>
      <c r="I100" s="31">
        <v>7.0374999999999996</v>
      </c>
      <c r="J100" s="31"/>
      <c r="K100" s="35" t="s">
        <v>566</v>
      </c>
    </row>
    <row r="101" spans="2:11" x14ac:dyDescent="0.25">
      <c r="B101" s="8" t="s">
        <v>1785</v>
      </c>
      <c r="C101" s="57" t="s">
        <v>640</v>
      </c>
      <c r="D101" s="54" t="s">
        <v>1786</v>
      </c>
      <c r="E101" s="6" t="s">
        <v>1125</v>
      </c>
      <c r="F101" s="19">
        <v>2000</v>
      </c>
      <c r="G101" s="24">
        <v>9662.4699999999993</v>
      </c>
      <c r="H101" s="24">
        <v>0.99</v>
      </c>
      <c r="I101" s="31">
        <v>7.5000999999999998</v>
      </c>
      <c r="J101" s="31"/>
      <c r="K101" s="35"/>
    </row>
    <row r="102" spans="2:11" x14ac:dyDescent="0.25">
      <c r="B102" s="8" t="s">
        <v>2297</v>
      </c>
      <c r="C102" s="57" t="s">
        <v>1223</v>
      </c>
      <c r="D102" s="54" t="s">
        <v>2298</v>
      </c>
      <c r="E102" s="6" t="s">
        <v>1158</v>
      </c>
      <c r="F102" s="19">
        <v>2000</v>
      </c>
      <c r="G102" s="24">
        <v>9603.25</v>
      </c>
      <c r="H102" s="24">
        <v>0.98</v>
      </c>
      <c r="I102" s="31">
        <v>7.5399000000000003</v>
      </c>
      <c r="J102" s="31"/>
      <c r="K102" s="35" t="s">
        <v>566</v>
      </c>
    </row>
    <row r="103" spans="2:11" x14ac:dyDescent="0.25">
      <c r="B103" s="8" t="s">
        <v>1425</v>
      </c>
      <c r="C103" s="57" t="s">
        <v>571</v>
      </c>
      <c r="D103" s="54" t="s">
        <v>1426</v>
      </c>
      <c r="E103" s="6" t="s">
        <v>1125</v>
      </c>
      <c r="F103" s="19">
        <v>2000</v>
      </c>
      <c r="G103" s="24">
        <v>9602.74</v>
      </c>
      <c r="H103" s="24">
        <v>0.98</v>
      </c>
      <c r="I103" s="31">
        <v>7.5499000000000001</v>
      </c>
      <c r="J103" s="31"/>
      <c r="K103" s="35"/>
    </row>
    <row r="104" spans="2:11" x14ac:dyDescent="0.25">
      <c r="B104" s="8" t="s">
        <v>1451</v>
      </c>
      <c r="C104" s="57" t="s">
        <v>1236</v>
      </c>
      <c r="D104" s="54" t="s">
        <v>1452</v>
      </c>
      <c r="E104" s="6" t="s">
        <v>1238</v>
      </c>
      <c r="F104" s="19">
        <v>2000</v>
      </c>
      <c r="G104" s="24">
        <v>9543.2800000000007</v>
      </c>
      <c r="H104" s="24">
        <v>0.97</v>
      </c>
      <c r="I104" s="31">
        <v>7.4649999999999999</v>
      </c>
      <c r="J104" s="31"/>
      <c r="K104" s="35" t="s">
        <v>566</v>
      </c>
    </row>
    <row r="105" spans="2:11" x14ac:dyDescent="0.25">
      <c r="C105" s="58" t="s">
        <v>174</v>
      </c>
      <c r="D105" s="54"/>
      <c r="E105" s="6"/>
      <c r="F105" s="19"/>
      <c r="G105" s="25">
        <v>127821.6</v>
      </c>
      <c r="H105" s="25">
        <v>13.05</v>
      </c>
      <c r="I105" s="31"/>
      <c r="J105" s="31"/>
      <c r="K105" s="35"/>
    </row>
    <row r="106" spans="2:11" x14ac:dyDescent="0.25">
      <c r="C106" s="57"/>
      <c r="D106" s="54"/>
      <c r="E106" s="6"/>
      <c r="F106" s="19"/>
      <c r="G106" s="24"/>
      <c r="H106" s="24"/>
      <c r="I106" s="31"/>
      <c r="J106" s="31"/>
      <c r="K106" s="35"/>
    </row>
    <row r="107" spans="2:11" x14ac:dyDescent="0.25">
      <c r="C107" s="58" t="s">
        <v>15</v>
      </c>
      <c r="D107" s="54"/>
      <c r="E107" s="6"/>
      <c r="F107" s="19"/>
      <c r="G107" s="24" t="s">
        <v>2</v>
      </c>
      <c r="H107" s="24" t="s">
        <v>2</v>
      </c>
      <c r="I107" s="31"/>
      <c r="J107" s="31"/>
      <c r="K107" s="35"/>
    </row>
    <row r="108" spans="2:11" x14ac:dyDescent="0.25">
      <c r="C108" s="57"/>
      <c r="D108" s="54"/>
      <c r="E108" s="6"/>
      <c r="F108" s="19"/>
      <c r="G108" s="24"/>
      <c r="H108" s="24"/>
      <c r="I108" s="31"/>
      <c r="J108" s="31"/>
      <c r="K108" s="35"/>
    </row>
    <row r="109" spans="2:11" x14ac:dyDescent="0.25">
      <c r="C109" s="58" t="s">
        <v>16</v>
      </c>
      <c r="D109" s="54"/>
      <c r="E109" s="6"/>
      <c r="F109" s="19"/>
      <c r="G109" s="24" t="s">
        <v>2</v>
      </c>
      <c r="H109" s="24" t="s">
        <v>2</v>
      </c>
      <c r="I109" s="31"/>
      <c r="J109" s="31"/>
      <c r="K109" s="35"/>
    </row>
    <row r="110" spans="2:11" x14ac:dyDescent="0.25">
      <c r="C110" s="57"/>
      <c r="D110" s="54"/>
      <c r="E110" s="6"/>
      <c r="F110" s="19"/>
      <c r="G110" s="24"/>
      <c r="H110" s="24"/>
      <c r="I110" s="31"/>
      <c r="J110" s="31"/>
      <c r="K110" s="35"/>
    </row>
    <row r="111" spans="2:11" x14ac:dyDescent="0.25">
      <c r="C111" s="59" t="s">
        <v>17</v>
      </c>
      <c r="D111" s="54"/>
      <c r="E111" s="6"/>
      <c r="F111" s="19"/>
      <c r="G111" s="24"/>
      <c r="H111" s="24"/>
      <c r="I111" s="31"/>
      <c r="J111" s="31"/>
      <c r="K111" s="35"/>
    </row>
    <row r="112" spans="2:11" x14ac:dyDescent="0.25">
      <c r="B112" s="8" t="s">
        <v>2299</v>
      </c>
      <c r="C112" s="57" t="s">
        <v>2300</v>
      </c>
      <c r="D112" s="54" t="s">
        <v>2301</v>
      </c>
      <c r="E112" s="6" t="s">
        <v>658</v>
      </c>
      <c r="F112" s="19">
        <v>506700</v>
      </c>
      <c r="G112" s="24">
        <v>497.12</v>
      </c>
      <c r="H112" s="24">
        <v>0.05</v>
      </c>
      <c r="I112" s="31">
        <v>6.8277000000000001</v>
      </c>
      <c r="J112" s="31"/>
      <c r="K112" s="35"/>
    </row>
    <row r="113" spans="1:11" x14ac:dyDescent="0.25">
      <c r="B113" s="8" t="s">
        <v>2302</v>
      </c>
      <c r="C113" s="57" t="s">
        <v>2303</v>
      </c>
      <c r="D113" s="54" t="s">
        <v>2304</v>
      </c>
      <c r="E113" s="6" t="s">
        <v>658</v>
      </c>
      <c r="F113" s="19">
        <v>256700</v>
      </c>
      <c r="G113" s="24">
        <v>234.9</v>
      </c>
      <c r="H113" s="24">
        <v>0.02</v>
      </c>
      <c r="I113" s="31">
        <v>7.1776774000000003</v>
      </c>
      <c r="J113" s="31"/>
      <c r="K113" s="35"/>
    </row>
    <row r="114" spans="1:11" x14ac:dyDescent="0.25">
      <c r="C114" s="58" t="s">
        <v>174</v>
      </c>
      <c r="D114" s="54"/>
      <c r="E114" s="6"/>
      <c r="F114" s="19"/>
      <c r="G114" s="25">
        <v>732.02</v>
      </c>
      <c r="H114" s="25">
        <v>7.0000000000000007E-2</v>
      </c>
      <c r="I114" s="31"/>
      <c r="J114" s="31"/>
      <c r="K114" s="35"/>
    </row>
    <row r="115" spans="1:11" x14ac:dyDescent="0.25">
      <c r="C115" s="57"/>
      <c r="D115" s="54"/>
      <c r="E115" s="6"/>
      <c r="F115" s="19"/>
      <c r="G115" s="24"/>
      <c r="H115" s="24"/>
      <c r="I115" s="31"/>
      <c r="J115" s="31"/>
      <c r="K115" s="35"/>
    </row>
    <row r="116" spans="1:11" x14ac:dyDescent="0.25">
      <c r="A116" s="10"/>
      <c r="B116" s="28"/>
      <c r="C116" s="58" t="s">
        <v>18</v>
      </c>
      <c r="D116" s="54"/>
      <c r="E116" s="6"/>
      <c r="F116" s="19"/>
      <c r="G116" s="24"/>
      <c r="H116" s="24"/>
      <c r="I116" s="31"/>
      <c r="J116" s="31"/>
      <c r="K116" s="35"/>
    </row>
    <row r="117" spans="1:11" x14ac:dyDescent="0.25">
      <c r="A117" s="28"/>
      <c r="B117" s="28"/>
      <c r="C117" s="58" t="s">
        <v>19</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C119" s="59" t="s">
        <v>20</v>
      </c>
      <c r="D119" s="54"/>
      <c r="E119" s="6"/>
      <c r="F119" s="19"/>
      <c r="G119" s="24"/>
      <c r="H119" s="24"/>
      <c r="I119" s="31"/>
      <c r="J119" s="31"/>
      <c r="K119" s="35"/>
    </row>
    <row r="120" spans="1:11" x14ac:dyDescent="0.25">
      <c r="B120" s="8" t="s">
        <v>732</v>
      </c>
      <c r="C120" s="57" t="s">
        <v>4714</v>
      </c>
      <c r="D120" s="54" t="s">
        <v>733</v>
      </c>
      <c r="E120" s="6" t="s">
        <v>734</v>
      </c>
      <c r="F120" s="19">
        <v>25481.558000000001</v>
      </c>
      <c r="G120" s="24">
        <v>2621.64</v>
      </c>
      <c r="H120" s="24">
        <v>0.27</v>
      </c>
      <c r="I120" s="31">
        <v>6.99</v>
      </c>
      <c r="J120" s="31"/>
      <c r="K120" s="35"/>
    </row>
    <row r="121" spans="1:11" x14ac:dyDescent="0.25">
      <c r="C121" s="58" t="s">
        <v>174</v>
      </c>
      <c r="D121" s="54"/>
      <c r="E121" s="6"/>
      <c r="F121" s="19"/>
      <c r="G121" s="25">
        <v>2621.64</v>
      </c>
      <c r="H121" s="25">
        <v>0.27</v>
      </c>
      <c r="I121" s="31"/>
      <c r="J121" s="31"/>
      <c r="K121" s="35"/>
    </row>
    <row r="122" spans="1:11" x14ac:dyDescent="0.25">
      <c r="C122" s="57"/>
      <c r="D122" s="54"/>
      <c r="E122" s="6"/>
      <c r="F122" s="19"/>
      <c r="G122" s="24"/>
      <c r="H122" s="24"/>
      <c r="I122" s="31"/>
      <c r="J122" s="31"/>
      <c r="K122" s="35"/>
    </row>
    <row r="123" spans="1:11" x14ac:dyDescent="0.25">
      <c r="C123" s="58" t="s">
        <v>21</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8" t="s">
        <v>22</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8" t="s">
        <v>23</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1:54" x14ac:dyDescent="0.25">
      <c r="C129" s="59" t="s">
        <v>24</v>
      </c>
      <c r="D129" s="54"/>
      <c r="E129" s="6"/>
      <c r="F129" s="19"/>
      <c r="G129" s="24"/>
      <c r="H129" s="24"/>
      <c r="I129" s="31"/>
      <c r="J129" s="31"/>
      <c r="K129" s="35"/>
    </row>
    <row r="130" spans="1:54" x14ac:dyDescent="0.25">
      <c r="B130" s="8" t="s">
        <v>185</v>
      </c>
      <c r="C130" s="57" t="s">
        <v>186</v>
      </c>
      <c r="D130" s="54"/>
      <c r="E130" s="6"/>
      <c r="F130" s="19"/>
      <c r="G130" s="24">
        <v>18715.89</v>
      </c>
      <c r="H130" s="24">
        <v>1.91</v>
      </c>
      <c r="I130" s="31"/>
      <c r="J130" s="31"/>
      <c r="K130" s="35"/>
    </row>
    <row r="131" spans="1:54" x14ac:dyDescent="0.25">
      <c r="C131" s="58" t="s">
        <v>174</v>
      </c>
      <c r="D131" s="54"/>
      <c r="E131" s="6"/>
      <c r="F131" s="19"/>
      <c r="G131" s="25">
        <v>18715.89</v>
      </c>
      <c r="H131" s="25">
        <v>1.91</v>
      </c>
      <c r="I131" s="31"/>
      <c r="J131" s="31"/>
      <c r="K131" s="35"/>
    </row>
    <row r="132" spans="1:54" x14ac:dyDescent="0.25">
      <c r="C132" s="57"/>
      <c r="D132" s="54"/>
      <c r="E132" s="6"/>
      <c r="F132" s="19"/>
      <c r="G132" s="24"/>
      <c r="H132" s="24"/>
      <c r="I132" s="31"/>
      <c r="J132" s="31"/>
      <c r="K132" s="35"/>
    </row>
    <row r="133" spans="1:54" x14ac:dyDescent="0.25">
      <c r="A133" s="10"/>
      <c r="B133" s="28"/>
      <c r="C133" s="58" t="s">
        <v>25</v>
      </c>
      <c r="D133" s="54"/>
      <c r="E133" s="6"/>
      <c r="F133" s="19"/>
      <c r="G133" s="24"/>
      <c r="H133" s="24"/>
      <c r="I133" s="31"/>
      <c r="J133" s="31"/>
      <c r="K133" s="35"/>
    </row>
    <row r="134" spans="1:54" s="2" customFormat="1" ht="13.5" x14ac:dyDescent="0.25">
      <c r="A134" s="28"/>
      <c r="B134" s="28"/>
      <c r="C134" s="57" t="s">
        <v>4707</v>
      </c>
      <c r="D134" s="54"/>
      <c r="E134" s="6"/>
      <c r="F134" s="19"/>
      <c r="G134" s="24" t="s">
        <v>2</v>
      </c>
      <c r="H134" s="24" t="s">
        <v>2</v>
      </c>
      <c r="I134" s="31"/>
      <c r="J134" s="31"/>
      <c r="K134" s="35"/>
      <c r="L134" s="3"/>
      <c r="AI134" s="3"/>
      <c r="AV134" s="3"/>
      <c r="AX134" s="3"/>
      <c r="BB134" s="3"/>
    </row>
    <row r="135" spans="1:54" x14ac:dyDescent="0.25">
      <c r="B135" s="8"/>
      <c r="C135" s="57" t="s">
        <v>187</v>
      </c>
      <c r="D135" s="54"/>
      <c r="E135" s="6"/>
      <c r="F135" s="19"/>
      <c r="G135" s="24">
        <v>21211.11</v>
      </c>
      <c r="H135" s="24">
        <v>2.14</v>
      </c>
      <c r="I135" s="31"/>
      <c r="J135" s="31"/>
      <c r="K135" s="35"/>
    </row>
    <row r="136" spans="1:54" x14ac:dyDescent="0.25">
      <c r="C136" s="58" t="s">
        <v>174</v>
      </c>
      <c r="D136" s="54"/>
      <c r="E136" s="6"/>
      <c r="F136" s="19"/>
      <c r="G136" s="25">
        <v>21211.11</v>
      </c>
      <c r="H136" s="25">
        <v>2.14</v>
      </c>
      <c r="I136" s="31"/>
      <c r="J136" s="31"/>
      <c r="K136" s="35"/>
    </row>
    <row r="137" spans="1:54" x14ac:dyDescent="0.25">
      <c r="C137" s="57"/>
      <c r="D137" s="54"/>
      <c r="E137" s="6"/>
      <c r="F137" s="19"/>
      <c r="G137" s="24"/>
      <c r="H137" s="24"/>
      <c r="I137" s="31"/>
      <c r="J137" s="31"/>
      <c r="K137" s="35"/>
    </row>
    <row r="138" spans="1:54" x14ac:dyDescent="0.25">
      <c r="C138" s="60" t="s">
        <v>188</v>
      </c>
      <c r="D138" s="55"/>
      <c r="E138" s="5"/>
      <c r="F138" s="20"/>
      <c r="G138" s="26">
        <v>980303.33</v>
      </c>
      <c r="H138" s="26">
        <v>99.999999999999986</v>
      </c>
      <c r="I138" s="32"/>
      <c r="J138" s="32"/>
      <c r="K138" s="36"/>
    </row>
    <row r="140" spans="1:54" ht="15.75" x14ac:dyDescent="0.3">
      <c r="C140" s="50" t="s">
        <v>4516</v>
      </c>
      <c r="D140" s="50"/>
      <c r="E140" s="50"/>
      <c r="F140" s="50"/>
      <c r="G140" s="63"/>
      <c r="H140" s="63"/>
      <c r="I140" s="63"/>
      <c r="J140" s="50"/>
    </row>
    <row r="141" spans="1:54" ht="27" x14ac:dyDescent="0.25">
      <c r="C141" s="43" t="s">
        <v>4511</v>
      </c>
      <c r="D141" s="43" t="s">
        <v>4512</v>
      </c>
      <c r="E141" s="43" t="s">
        <v>4721</v>
      </c>
      <c r="F141" s="43" t="s">
        <v>4513</v>
      </c>
      <c r="G141" s="64" t="s">
        <v>34</v>
      </c>
      <c r="H141" s="65" t="s">
        <v>4722</v>
      </c>
      <c r="I141" s="64" t="s">
        <v>36</v>
      </c>
      <c r="J141" s="43" t="s">
        <v>39</v>
      </c>
    </row>
    <row r="142" spans="1:54" x14ac:dyDescent="0.25">
      <c r="C142" s="43" t="s">
        <v>4723</v>
      </c>
      <c r="D142" s="43"/>
      <c r="E142" s="43"/>
      <c r="F142" s="43"/>
      <c r="G142" s="64"/>
      <c r="H142" s="65"/>
      <c r="I142" s="64"/>
      <c r="J142" s="43"/>
    </row>
    <row r="143" spans="1:54" x14ac:dyDescent="0.25">
      <c r="C143" s="46" t="s">
        <v>4724</v>
      </c>
      <c r="D143" s="66"/>
      <c r="E143" s="66"/>
      <c r="F143" s="66"/>
      <c r="G143" s="67"/>
      <c r="H143" s="68">
        <v>-50000</v>
      </c>
      <c r="I143" s="69">
        <f>+H143/$G$138*100</f>
        <v>-5.1004621192095723</v>
      </c>
      <c r="J143" s="66"/>
    </row>
    <row r="144" spans="1:54" x14ac:dyDescent="0.25">
      <c r="C144" s="46" t="s">
        <v>4725</v>
      </c>
      <c r="D144" s="66"/>
      <c r="E144" s="66"/>
      <c r="F144" s="66"/>
      <c r="G144" s="67"/>
      <c r="H144" s="68">
        <v>-50000</v>
      </c>
      <c r="I144" s="69">
        <f>+H144/$G$138*100</f>
        <v>-5.1004621192095723</v>
      </c>
      <c r="J144" s="66"/>
    </row>
    <row r="145" spans="3:11" x14ac:dyDescent="0.25">
      <c r="C145" s="46" t="s">
        <v>4726</v>
      </c>
      <c r="D145" s="66"/>
      <c r="E145" s="66"/>
      <c r="F145" s="66"/>
      <c r="G145" s="67"/>
      <c r="H145" s="68">
        <v>-25000</v>
      </c>
      <c r="I145" s="69">
        <f>+H145/$G$138*100</f>
        <v>-2.5502310596047861</v>
      </c>
      <c r="J145" s="66"/>
    </row>
    <row r="146" spans="3:11" x14ac:dyDescent="0.25">
      <c r="C146" s="48" t="s">
        <v>4515</v>
      </c>
      <c r="D146" s="48"/>
      <c r="E146" s="48"/>
      <c r="F146" s="48"/>
      <c r="G146" s="70"/>
      <c r="H146" s="70">
        <f>SUM(H143:H145)</f>
        <v>-125000</v>
      </c>
      <c r="I146" s="70">
        <f>SUM(I143:I145)</f>
        <v>-12.751155298023932</v>
      </c>
      <c r="J146" s="48"/>
    </row>
    <row r="148" spans="3:11" x14ac:dyDescent="0.25">
      <c r="C148" s="1" t="s">
        <v>189</v>
      </c>
    </row>
    <row r="149" spans="3:11" x14ac:dyDescent="0.25">
      <c r="C149" s="37" t="s">
        <v>190</v>
      </c>
      <c r="D149" s="37"/>
      <c r="E149" s="37"/>
      <c r="F149" s="37"/>
      <c r="G149" s="37"/>
      <c r="H149" s="37"/>
      <c r="I149" s="37"/>
      <c r="J149" s="37"/>
      <c r="K149" s="37"/>
    </row>
    <row r="150" spans="3:11" x14ac:dyDescent="0.25">
      <c r="C150" s="2" t="s">
        <v>191</v>
      </c>
    </row>
    <row r="151" spans="3:11" x14ac:dyDescent="0.25">
      <c r="C151" s="2" t="s">
        <v>192</v>
      </c>
    </row>
    <row r="152" spans="3:11" x14ac:dyDescent="0.25">
      <c r="C152" s="2" t="s">
        <v>193</v>
      </c>
    </row>
    <row r="153" spans="3:11" x14ac:dyDescent="0.25">
      <c r="C153" s="2" t="s">
        <v>194</v>
      </c>
    </row>
    <row r="154" spans="3:11" x14ac:dyDescent="0.25">
      <c r="C154" s="2" t="s">
        <v>4713</v>
      </c>
    </row>
    <row r="155" spans="3:11" ht="45" customHeight="1" x14ac:dyDescent="0.25">
      <c r="C155" s="79" t="s">
        <v>4735</v>
      </c>
      <c r="D155" s="79"/>
      <c r="E155" s="79"/>
      <c r="F155" s="79"/>
      <c r="G155" s="79"/>
      <c r="H155" s="79"/>
      <c r="I155" s="79"/>
      <c r="J155" s="79"/>
      <c r="K155" s="79"/>
    </row>
    <row r="157" spans="3:11" x14ac:dyDescent="0.25">
      <c r="C157" s="73" t="s">
        <v>4741</v>
      </c>
      <c r="E157" s="73" t="s">
        <v>4742</v>
      </c>
      <c r="F157" s="74"/>
    </row>
    <row r="158" spans="3:11" x14ac:dyDescent="0.25">
      <c r="E158" s="2" t="s">
        <v>4769</v>
      </c>
    </row>
  </sheetData>
  <mergeCells count="1">
    <mergeCell ref="C155:K155"/>
  </mergeCells>
  <hyperlinks>
    <hyperlink ref="J2" location="'Index'!A1" display="'Index'!A1" xr:uid="{F9E4203E-CBB5-4FB9-80FC-B51BF0843AC8}"/>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712CC-75BF-41AA-B1D2-10BACC462492}">
  <sheetPr codeName="Sheet1"/>
  <dimension ref="A1:IV150"/>
  <sheetViews>
    <sheetView showGridLines="0" zoomScale="90" zoomScaleNormal="90" workbookViewId="0">
      <pane ySplit="6" topLeftCell="A14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2305</v>
      </c>
      <c r="J2" s="38" t="s">
        <v>4505</v>
      </c>
    </row>
    <row r="3" spans="1:54" ht="16.5" x14ac:dyDescent="0.3">
      <c r="C3" s="1" t="s">
        <v>28</v>
      </c>
      <c r="D3" s="21" t="s">
        <v>2306</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1721</v>
      </c>
      <c r="C18" s="57" t="s">
        <v>1163</v>
      </c>
      <c r="D18" s="54" t="s">
        <v>1722</v>
      </c>
      <c r="E18" s="6" t="s">
        <v>1615</v>
      </c>
      <c r="F18" s="19">
        <v>5980</v>
      </c>
      <c r="G18" s="24">
        <v>59035.82</v>
      </c>
      <c r="H18" s="24">
        <v>4.6500000000000004</v>
      </c>
      <c r="I18" s="31">
        <v>7.9249999999999998</v>
      </c>
      <c r="J18" s="31"/>
      <c r="K18" s="35" t="s">
        <v>566</v>
      </c>
    </row>
    <row r="19" spans="2:11" x14ac:dyDescent="0.25">
      <c r="B19" s="8" t="s">
        <v>2307</v>
      </c>
      <c r="C19" s="57" t="s">
        <v>1711</v>
      </c>
      <c r="D19" s="54" t="s">
        <v>2308</v>
      </c>
      <c r="E19" s="6" t="s">
        <v>573</v>
      </c>
      <c r="F19" s="19">
        <v>45000</v>
      </c>
      <c r="G19" s="24">
        <v>45056.52</v>
      </c>
      <c r="H19" s="24">
        <v>3.55</v>
      </c>
      <c r="I19" s="31">
        <v>7.6984000000000004</v>
      </c>
      <c r="J19" s="31"/>
      <c r="K19" s="35" t="s">
        <v>566</v>
      </c>
    </row>
    <row r="20" spans="2:11" x14ac:dyDescent="0.25">
      <c r="B20" s="8" t="s">
        <v>577</v>
      </c>
      <c r="C20" s="57" t="s">
        <v>578</v>
      </c>
      <c r="D20" s="54" t="s">
        <v>579</v>
      </c>
      <c r="E20" s="6" t="s">
        <v>580</v>
      </c>
      <c r="F20" s="19">
        <v>40000</v>
      </c>
      <c r="G20" s="24">
        <v>39991.96</v>
      </c>
      <c r="H20" s="24">
        <v>3.15</v>
      </c>
      <c r="I20" s="31">
        <v>7.74</v>
      </c>
      <c r="J20" s="31"/>
      <c r="K20" s="35" t="s">
        <v>566</v>
      </c>
    </row>
    <row r="21" spans="2:11" x14ac:dyDescent="0.25">
      <c r="B21" s="8" t="s">
        <v>1067</v>
      </c>
      <c r="C21" s="57" t="s">
        <v>1068</v>
      </c>
      <c r="D21" s="54" t="s">
        <v>1069</v>
      </c>
      <c r="E21" s="6" t="s">
        <v>573</v>
      </c>
      <c r="F21" s="19">
        <v>39000</v>
      </c>
      <c r="G21" s="24">
        <v>39094.81</v>
      </c>
      <c r="H21" s="24">
        <v>3.08</v>
      </c>
      <c r="I21" s="31">
        <v>7.82</v>
      </c>
      <c r="J21" s="31"/>
      <c r="K21" s="35" t="s">
        <v>566</v>
      </c>
    </row>
    <row r="22" spans="2:11" x14ac:dyDescent="0.25">
      <c r="B22" s="8" t="s">
        <v>2309</v>
      </c>
      <c r="C22" s="57" t="s">
        <v>571</v>
      </c>
      <c r="D22" s="54" t="s">
        <v>2310</v>
      </c>
      <c r="E22" s="6" t="s">
        <v>573</v>
      </c>
      <c r="F22" s="19">
        <v>3350</v>
      </c>
      <c r="G22" s="24">
        <v>33309.050000000003</v>
      </c>
      <c r="H22" s="24">
        <v>2.62</v>
      </c>
      <c r="I22" s="31">
        <v>7.75</v>
      </c>
      <c r="J22" s="31"/>
      <c r="K22" s="35" t="s">
        <v>566</v>
      </c>
    </row>
    <row r="23" spans="2:11" x14ac:dyDescent="0.25">
      <c r="B23" s="8" t="s">
        <v>2311</v>
      </c>
      <c r="C23" s="57" t="s">
        <v>2312</v>
      </c>
      <c r="D23" s="54" t="s">
        <v>2313</v>
      </c>
      <c r="E23" s="6" t="s">
        <v>573</v>
      </c>
      <c r="F23" s="19">
        <v>30000</v>
      </c>
      <c r="G23" s="24">
        <v>30141.09</v>
      </c>
      <c r="H23" s="24">
        <v>2.37</v>
      </c>
      <c r="I23" s="31">
        <v>8.0500000000000007</v>
      </c>
      <c r="J23" s="31"/>
      <c r="K23" s="35" t="s">
        <v>566</v>
      </c>
    </row>
    <row r="24" spans="2:11" x14ac:dyDescent="0.25">
      <c r="B24" s="8" t="s">
        <v>2314</v>
      </c>
      <c r="C24" s="57" t="s">
        <v>2233</v>
      </c>
      <c r="D24" s="54" t="s">
        <v>2315</v>
      </c>
      <c r="E24" s="6" t="s">
        <v>573</v>
      </c>
      <c r="F24" s="19">
        <v>25000</v>
      </c>
      <c r="G24" s="24">
        <v>24984.7</v>
      </c>
      <c r="H24" s="24">
        <v>1.97</v>
      </c>
      <c r="I24" s="31">
        <v>7.55</v>
      </c>
      <c r="J24" s="31"/>
      <c r="K24" s="35" t="s">
        <v>566</v>
      </c>
    </row>
    <row r="25" spans="2:11" x14ac:dyDescent="0.25">
      <c r="B25" s="8" t="s">
        <v>2316</v>
      </c>
      <c r="C25" s="57" t="s">
        <v>2317</v>
      </c>
      <c r="D25" s="54" t="s">
        <v>2318</v>
      </c>
      <c r="E25" s="6" t="s">
        <v>573</v>
      </c>
      <c r="F25" s="19">
        <v>2500</v>
      </c>
      <c r="G25" s="24">
        <v>24848.799999999999</v>
      </c>
      <c r="H25" s="24">
        <v>1.96</v>
      </c>
      <c r="I25" s="31">
        <v>7.98</v>
      </c>
      <c r="J25" s="31"/>
      <c r="K25" s="35" t="s">
        <v>566</v>
      </c>
    </row>
    <row r="26" spans="2:11" x14ac:dyDescent="0.25">
      <c r="B26" s="8" t="s">
        <v>1293</v>
      </c>
      <c r="C26" s="57" t="s">
        <v>1208</v>
      </c>
      <c r="D26" s="54" t="s">
        <v>1294</v>
      </c>
      <c r="E26" s="6" t="s">
        <v>602</v>
      </c>
      <c r="F26" s="19">
        <v>22500</v>
      </c>
      <c r="G26" s="24">
        <v>22346.42</v>
      </c>
      <c r="H26" s="24">
        <v>1.76</v>
      </c>
      <c r="I26" s="31">
        <v>8.2417999999999996</v>
      </c>
      <c r="J26" s="31"/>
      <c r="K26" s="35"/>
    </row>
    <row r="27" spans="2:11" x14ac:dyDescent="0.25">
      <c r="B27" s="8" t="s">
        <v>1618</v>
      </c>
      <c r="C27" s="57" t="s">
        <v>1619</v>
      </c>
      <c r="D27" s="54" t="s">
        <v>1620</v>
      </c>
      <c r="E27" s="6" t="s">
        <v>573</v>
      </c>
      <c r="F27" s="19">
        <v>2250</v>
      </c>
      <c r="G27" s="24">
        <v>22003.49</v>
      </c>
      <c r="H27" s="24">
        <v>1.73</v>
      </c>
      <c r="I27" s="31">
        <v>8.0572999999999997</v>
      </c>
      <c r="J27" s="31"/>
      <c r="K27" s="35" t="s">
        <v>566</v>
      </c>
    </row>
    <row r="28" spans="2:11" x14ac:dyDescent="0.25">
      <c r="B28" s="8" t="s">
        <v>1621</v>
      </c>
      <c r="C28" s="57" t="s">
        <v>1355</v>
      </c>
      <c r="D28" s="54" t="s">
        <v>1622</v>
      </c>
      <c r="E28" s="6" t="s">
        <v>569</v>
      </c>
      <c r="F28" s="19">
        <v>21000</v>
      </c>
      <c r="G28" s="24">
        <v>21002.77</v>
      </c>
      <c r="H28" s="24">
        <v>1.65</v>
      </c>
      <c r="I28" s="31">
        <v>8.3549000000000007</v>
      </c>
      <c r="J28" s="31"/>
      <c r="K28" s="35" t="s">
        <v>566</v>
      </c>
    </row>
    <row r="29" spans="2:11" x14ac:dyDescent="0.25">
      <c r="B29" s="8" t="s">
        <v>2319</v>
      </c>
      <c r="C29" s="57" t="s">
        <v>2320</v>
      </c>
      <c r="D29" s="54" t="s">
        <v>2321</v>
      </c>
      <c r="E29" s="6" t="s">
        <v>602</v>
      </c>
      <c r="F29" s="19">
        <v>21000</v>
      </c>
      <c r="G29" s="24">
        <v>20984.02</v>
      </c>
      <c r="H29" s="24">
        <v>1.65</v>
      </c>
      <c r="I29" s="31">
        <v>8.1300000000000008</v>
      </c>
      <c r="J29" s="31"/>
      <c r="K29" s="35" t="s">
        <v>566</v>
      </c>
    </row>
    <row r="30" spans="2:11" x14ac:dyDescent="0.25">
      <c r="B30" s="8" t="s">
        <v>2252</v>
      </c>
      <c r="C30" s="57" t="s">
        <v>721</v>
      </c>
      <c r="D30" s="54" t="s">
        <v>2253</v>
      </c>
      <c r="E30" s="6" t="s">
        <v>573</v>
      </c>
      <c r="F30" s="19">
        <v>20000</v>
      </c>
      <c r="G30" s="24">
        <v>19951.46</v>
      </c>
      <c r="H30" s="24">
        <v>1.57</v>
      </c>
      <c r="I30" s="31">
        <v>7.72</v>
      </c>
      <c r="J30" s="31"/>
      <c r="K30" s="35" t="s">
        <v>566</v>
      </c>
    </row>
    <row r="31" spans="2:11" x14ac:dyDescent="0.25">
      <c r="B31" s="8" t="s">
        <v>2322</v>
      </c>
      <c r="C31" s="57" t="s">
        <v>1208</v>
      </c>
      <c r="D31" s="54" t="s">
        <v>2323</v>
      </c>
      <c r="E31" s="6" t="s">
        <v>573</v>
      </c>
      <c r="F31" s="19">
        <v>2000</v>
      </c>
      <c r="G31" s="24">
        <v>19917.98</v>
      </c>
      <c r="H31" s="24">
        <v>1.57</v>
      </c>
      <c r="I31" s="31">
        <v>8.1575000000000006</v>
      </c>
      <c r="J31" s="31"/>
      <c r="K31" s="35" t="s">
        <v>566</v>
      </c>
    </row>
    <row r="32" spans="2:11" x14ac:dyDescent="0.25">
      <c r="B32" s="8" t="s">
        <v>1631</v>
      </c>
      <c r="C32" s="57" t="s">
        <v>1355</v>
      </c>
      <c r="D32" s="54" t="s">
        <v>1632</v>
      </c>
      <c r="E32" s="6" t="s">
        <v>569</v>
      </c>
      <c r="F32" s="19">
        <v>19500</v>
      </c>
      <c r="G32" s="24">
        <v>19444.62</v>
      </c>
      <c r="H32" s="24">
        <v>1.53</v>
      </c>
      <c r="I32" s="31">
        <v>8.3812999999999995</v>
      </c>
      <c r="J32" s="31"/>
      <c r="K32" s="35" t="s">
        <v>566</v>
      </c>
    </row>
    <row r="33" spans="2:11" x14ac:dyDescent="0.25">
      <c r="B33" s="8" t="s">
        <v>1603</v>
      </c>
      <c r="C33" s="57" t="s">
        <v>640</v>
      </c>
      <c r="D33" s="54" t="s">
        <v>1604</v>
      </c>
      <c r="E33" s="6" t="s">
        <v>573</v>
      </c>
      <c r="F33" s="19">
        <v>18000</v>
      </c>
      <c r="G33" s="24">
        <v>18010.82</v>
      </c>
      <c r="H33" s="24">
        <v>1.42</v>
      </c>
      <c r="I33" s="31">
        <v>7.72</v>
      </c>
      <c r="J33" s="31"/>
      <c r="K33" s="35" t="s">
        <v>566</v>
      </c>
    </row>
    <row r="34" spans="2:11" x14ac:dyDescent="0.25">
      <c r="B34" s="8" t="s">
        <v>1623</v>
      </c>
      <c r="C34" s="57" t="s">
        <v>1624</v>
      </c>
      <c r="D34" s="54" t="s">
        <v>1625</v>
      </c>
      <c r="E34" s="6" t="s">
        <v>573</v>
      </c>
      <c r="F34" s="19">
        <v>17500</v>
      </c>
      <c r="G34" s="24">
        <v>17483.78</v>
      </c>
      <c r="H34" s="24">
        <v>1.38</v>
      </c>
      <c r="I34" s="31">
        <v>8.3849999999999998</v>
      </c>
      <c r="J34" s="31"/>
      <c r="K34" s="35" t="s">
        <v>566</v>
      </c>
    </row>
    <row r="35" spans="2:11" x14ac:dyDescent="0.25">
      <c r="B35" s="8" t="s">
        <v>2324</v>
      </c>
      <c r="C35" s="57" t="s">
        <v>2325</v>
      </c>
      <c r="D35" s="54" t="s">
        <v>2326</v>
      </c>
      <c r="E35" s="6" t="s">
        <v>602</v>
      </c>
      <c r="F35" s="19">
        <v>17500</v>
      </c>
      <c r="G35" s="24">
        <v>17448.46</v>
      </c>
      <c r="H35" s="24">
        <v>1.37</v>
      </c>
      <c r="I35" s="31">
        <v>8.1225000000000005</v>
      </c>
      <c r="J35" s="31"/>
      <c r="K35" s="35" t="s">
        <v>566</v>
      </c>
    </row>
    <row r="36" spans="2:11" x14ac:dyDescent="0.25">
      <c r="B36" s="8" t="s">
        <v>1640</v>
      </c>
      <c r="C36" s="57" t="s">
        <v>1641</v>
      </c>
      <c r="D36" s="54" t="s">
        <v>1642</v>
      </c>
      <c r="E36" s="6" t="s">
        <v>602</v>
      </c>
      <c r="F36" s="19">
        <v>17000</v>
      </c>
      <c r="G36" s="24">
        <v>17022.8</v>
      </c>
      <c r="H36" s="24">
        <v>1.34</v>
      </c>
      <c r="I36" s="31">
        <v>8.1349999999999998</v>
      </c>
      <c r="J36" s="31"/>
      <c r="K36" s="35" t="s">
        <v>566</v>
      </c>
    </row>
    <row r="37" spans="2:11" x14ac:dyDescent="0.25">
      <c r="B37" s="8" t="s">
        <v>2327</v>
      </c>
      <c r="C37" s="57" t="s">
        <v>1711</v>
      </c>
      <c r="D37" s="54" t="s">
        <v>2328</v>
      </c>
      <c r="E37" s="6" t="s">
        <v>573</v>
      </c>
      <c r="F37" s="19">
        <v>1600</v>
      </c>
      <c r="G37" s="24">
        <v>16098.8</v>
      </c>
      <c r="H37" s="24">
        <v>1.27</v>
      </c>
      <c r="I37" s="31">
        <v>7.6311999999999998</v>
      </c>
      <c r="J37" s="31"/>
      <c r="K37" s="35" t="s">
        <v>566</v>
      </c>
    </row>
    <row r="38" spans="2:11" x14ac:dyDescent="0.25">
      <c r="B38" s="8" t="s">
        <v>2329</v>
      </c>
      <c r="C38" s="57" t="s">
        <v>1208</v>
      </c>
      <c r="D38" s="54" t="s">
        <v>2330</v>
      </c>
      <c r="E38" s="6" t="s">
        <v>602</v>
      </c>
      <c r="F38" s="19">
        <v>15000</v>
      </c>
      <c r="G38" s="24">
        <v>15014.57</v>
      </c>
      <c r="H38" s="24">
        <v>1.18</v>
      </c>
      <c r="I38" s="31">
        <v>8.1925000000000008</v>
      </c>
      <c r="J38" s="31"/>
      <c r="K38" s="35" t="s">
        <v>566</v>
      </c>
    </row>
    <row r="39" spans="2:11" x14ac:dyDescent="0.25">
      <c r="B39" s="8" t="s">
        <v>562</v>
      </c>
      <c r="C39" s="57" t="s">
        <v>563</v>
      </c>
      <c r="D39" s="54" t="s">
        <v>564</v>
      </c>
      <c r="E39" s="6" t="s">
        <v>565</v>
      </c>
      <c r="F39" s="19">
        <v>1500</v>
      </c>
      <c r="G39" s="24">
        <v>15010.04</v>
      </c>
      <c r="H39" s="24">
        <v>1.18</v>
      </c>
      <c r="I39" s="31">
        <v>8.6775000000000002</v>
      </c>
      <c r="J39" s="31"/>
      <c r="K39" s="35" t="s">
        <v>566</v>
      </c>
    </row>
    <row r="40" spans="2:11" x14ac:dyDescent="0.25">
      <c r="B40" s="8" t="s">
        <v>2331</v>
      </c>
      <c r="C40" s="57" t="s">
        <v>2312</v>
      </c>
      <c r="D40" s="54" t="s">
        <v>2332</v>
      </c>
      <c r="E40" s="6" t="s">
        <v>573</v>
      </c>
      <c r="F40" s="19">
        <v>15000</v>
      </c>
      <c r="G40" s="24">
        <v>15008.57</v>
      </c>
      <c r="H40" s="24">
        <v>1.18</v>
      </c>
      <c r="I40" s="31">
        <v>8.1446000000000005</v>
      </c>
      <c r="J40" s="31"/>
      <c r="K40" s="35" t="s">
        <v>566</v>
      </c>
    </row>
    <row r="41" spans="2:11" x14ac:dyDescent="0.25">
      <c r="B41" s="8" t="s">
        <v>1098</v>
      </c>
      <c r="C41" s="57" t="s">
        <v>571</v>
      </c>
      <c r="D41" s="54" t="s">
        <v>1099</v>
      </c>
      <c r="E41" s="6" t="s">
        <v>573</v>
      </c>
      <c r="F41" s="19">
        <v>15000</v>
      </c>
      <c r="G41" s="24">
        <v>14949.56</v>
      </c>
      <c r="H41" s="24">
        <v>1.18</v>
      </c>
      <c r="I41" s="31">
        <v>7.75</v>
      </c>
      <c r="J41" s="31"/>
      <c r="K41" s="35" t="s">
        <v>566</v>
      </c>
    </row>
    <row r="42" spans="2:11" x14ac:dyDescent="0.25">
      <c r="B42" s="8" t="s">
        <v>2333</v>
      </c>
      <c r="C42" s="57" t="s">
        <v>1156</v>
      </c>
      <c r="D42" s="54" t="s">
        <v>2334</v>
      </c>
      <c r="E42" s="6" t="s">
        <v>627</v>
      </c>
      <c r="F42" s="19">
        <v>1500</v>
      </c>
      <c r="G42" s="24">
        <v>14903.64</v>
      </c>
      <c r="H42" s="24">
        <v>1.17</v>
      </c>
      <c r="I42" s="31">
        <v>8.3148999999999997</v>
      </c>
      <c r="J42" s="31"/>
      <c r="K42" s="35" t="s">
        <v>566</v>
      </c>
    </row>
    <row r="43" spans="2:11" x14ac:dyDescent="0.25">
      <c r="B43" s="8" t="s">
        <v>1666</v>
      </c>
      <c r="C43" s="57" t="s">
        <v>1641</v>
      </c>
      <c r="D43" s="54" t="s">
        <v>1667</v>
      </c>
      <c r="E43" s="6" t="s">
        <v>602</v>
      </c>
      <c r="F43" s="19">
        <v>13000</v>
      </c>
      <c r="G43" s="24">
        <v>13019.37</v>
      </c>
      <c r="H43" s="24">
        <v>1.02</v>
      </c>
      <c r="I43" s="31">
        <v>8.1349999999999998</v>
      </c>
      <c r="J43" s="31"/>
      <c r="K43" s="35" t="s">
        <v>566</v>
      </c>
    </row>
    <row r="44" spans="2:11" x14ac:dyDescent="0.25">
      <c r="B44" s="8" t="s">
        <v>2335</v>
      </c>
      <c r="C44" s="57" t="s">
        <v>255</v>
      </c>
      <c r="D44" s="54" t="s">
        <v>2336</v>
      </c>
      <c r="E44" s="6" t="s">
        <v>565</v>
      </c>
      <c r="F44" s="19">
        <v>12400</v>
      </c>
      <c r="G44" s="24">
        <v>12397</v>
      </c>
      <c r="H44" s="24">
        <v>0.98</v>
      </c>
      <c r="I44" s="31">
        <v>8.2989999999999995</v>
      </c>
      <c r="J44" s="31"/>
      <c r="K44" s="35" t="s">
        <v>566</v>
      </c>
    </row>
    <row r="45" spans="2:11" x14ac:dyDescent="0.25">
      <c r="B45" s="8" t="s">
        <v>618</v>
      </c>
      <c r="C45" s="57" t="s">
        <v>575</v>
      </c>
      <c r="D45" s="54" t="s">
        <v>619</v>
      </c>
      <c r="E45" s="6" t="s">
        <v>620</v>
      </c>
      <c r="F45" s="19">
        <v>1200</v>
      </c>
      <c r="G45" s="24">
        <v>12016.93</v>
      </c>
      <c r="H45" s="24">
        <v>0.95</v>
      </c>
      <c r="I45" s="31">
        <v>9.4697999999999993</v>
      </c>
      <c r="J45" s="31">
        <v>8.8005509454999995</v>
      </c>
      <c r="K45" s="35" t="s">
        <v>566</v>
      </c>
    </row>
    <row r="46" spans="2:11" x14ac:dyDescent="0.25">
      <c r="B46" s="8" t="s">
        <v>2232</v>
      </c>
      <c r="C46" s="57" t="s">
        <v>2233</v>
      </c>
      <c r="D46" s="54" t="s">
        <v>2234</v>
      </c>
      <c r="E46" s="6" t="s">
        <v>573</v>
      </c>
      <c r="F46" s="19">
        <v>11000</v>
      </c>
      <c r="G46" s="24">
        <v>10956.2</v>
      </c>
      <c r="H46" s="24">
        <v>0.86</v>
      </c>
      <c r="I46" s="31">
        <v>7.6120999999999999</v>
      </c>
      <c r="J46" s="31"/>
      <c r="K46" s="35" t="s">
        <v>566</v>
      </c>
    </row>
    <row r="47" spans="2:11" x14ac:dyDescent="0.25">
      <c r="B47" s="8" t="s">
        <v>2337</v>
      </c>
      <c r="C47" s="57" t="s">
        <v>1087</v>
      </c>
      <c r="D47" s="54" t="s">
        <v>2338</v>
      </c>
      <c r="E47" s="6" t="s">
        <v>573</v>
      </c>
      <c r="F47" s="19">
        <v>1000</v>
      </c>
      <c r="G47" s="24">
        <v>10019.86</v>
      </c>
      <c r="H47" s="24">
        <v>0.79</v>
      </c>
      <c r="I47" s="31">
        <v>7.86</v>
      </c>
      <c r="J47" s="31"/>
      <c r="K47" s="35" t="s">
        <v>566</v>
      </c>
    </row>
    <row r="48" spans="2:11" x14ac:dyDescent="0.25">
      <c r="B48" s="8" t="s">
        <v>2339</v>
      </c>
      <c r="C48" s="57" t="s">
        <v>1641</v>
      </c>
      <c r="D48" s="54" t="s">
        <v>2340</v>
      </c>
      <c r="E48" s="6" t="s">
        <v>602</v>
      </c>
      <c r="F48" s="19">
        <v>10000</v>
      </c>
      <c r="G48" s="24">
        <v>10013.14</v>
      </c>
      <c r="H48" s="24">
        <v>0.79</v>
      </c>
      <c r="I48" s="31">
        <v>8.1349999999999998</v>
      </c>
      <c r="J48" s="31"/>
      <c r="K48" s="35" t="s">
        <v>566</v>
      </c>
    </row>
    <row r="49" spans="2:11" x14ac:dyDescent="0.25">
      <c r="B49" s="8" t="s">
        <v>2341</v>
      </c>
      <c r="C49" s="57" t="s">
        <v>1641</v>
      </c>
      <c r="D49" s="54" t="s">
        <v>2342</v>
      </c>
      <c r="E49" s="6" t="s">
        <v>602</v>
      </c>
      <c r="F49" s="19">
        <v>10000</v>
      </c>
      <c r="G49" s="24">
        <v>10009.14</v>
      </c>
      <c r="H49" s="24">
        <v>0.79</v>
      </c>
      <c r="I49" s="31">
        <v>8.2149000000000001</v>
      </c>
      <c r="J49" s="31"/>
      <c r="K49" s="35" t="s">
        <v>566</v>
      </c>
    </row>
    <row r="50" spans="2:11" x14ac:dyDescent="0.25">
      <c r="B50" s="8" t="s">
        <v>642</v>
      </c>
      <c r="C50" s="57" t="s">
        <v>571</v>
      </c>
      <c r="D50" s="54" t="s">
        <v>643</v>
      </c>
      <c r="E50" s="6" t="s">
        <v>602</v>
      </c>
      <c r="F50" s="19">
        <v>10000</v>
      </c>
      <c r="G50" s="24">
        <v>9999.4699999999993</v>
      </c>
      <c r="H50" s="24">
        <v>0.79</v>
      </c>
      <c r="I50" s="31">
        <v>7.7149999999999999</v>
      </c>
      <c r="J50" s="31"/>
      <c r="K50" s="35" t="s">
        <v>566</v>
      </c>
    </row>
    <row r="51" spans="2:11" x14ac:dyDescent="0.25">
      <c r="B51" s="8" t="s">
        <v>2343</v>
      </c>
      <c r="C51" s="57" t="s">
        <v>1220</v>
      </c>
      <c r="D51" s="54" t="s">
        <v>2344</v>
      </c>
      <c r="E51" s="6" t="s">
        <v>573</v>
      </c>
      <c r="F51" s="19">
        <v>10000</v>
      </c>
      <c r="G51" s="24">
        <v>9979.9699999999993</v>
      </c>
      <c r="H51" s="24">
        <v>0.79</v>
      </c>
      <c r="I51" s="31">
        <v>8.1</v>
      </c>
      <c r="J51" s="31"/>
      <c r="K51" s="35" t="s">
        <v>566</v>
      </c>
    </row>
    <row r="52" spans="2:11" x14ac:dyDescent="0.25">
      <c r="B52" s="8" t="s">
        <v>2345</v>
      </c>
      <c r="C52" s="57" t="s">
        <v>1711</v>
      </c>
      <c r="D52" s="54" t="s">
        <v>2346</v>
      </c>
      <c r="E52" s="6" t="s">
        <v>573</v>
      </c>
      <c r="F52" s="19">
        <v>1000</v>
      </c>
      <c r="G52" s="24">
        <v>9976.89</v>
      </c>
      <c r="H52" s="24">
        <v>0.79</v>
      </c>
      <c r="I52" s="31">
        <v>7.7034000000000002</v>
      </c>
      <c r="J52" s="31"/>
      <c r="K52" s="35" t="s">
        <v>566</v>
      </c>
    </row>
    <row r="53" spans="2:11" x14ac:dyDescent="0.25">
      <c r="B53" s="8" t="s">
        <v>2347</v>
      </c>
      <c r="C53" s="57" t="s">
        <v>76</v>
      </c>
      <c r="D53" s="54" t="s">
        <v>2348</v>
      </c>
      <c r="E53" s="6" t="s">
        <v>627</v>
      </c>
      <c r="F53" s="19">
        <v>1000000</v>
      </c>
      <c r="G53" s="24">
        <v>9976.5499999999993</v>
      </c>
      <c r="H53" s="24">
        <v>0.79</v>
      </c>
      <c r="I53" s="31">
        <v>8.5675000000000008</v>
      </c>
      <c r="J53" s="31"/>
      <c r="K53" s="35" t="s">
        <v>566</v>
      </c>
    </row>
    <row r="54" spans="2:11" x14ac:dyDescent="0.25">
      <c r="B54" s="8" t="s">
        <v>2349</v>
      </c>
      <c r="C54" s="57" t="s">
        <v>2350</v>
      </c>
      <c r="D54" s="54" t="s">
        <v>2351</v>
      </c>
      <c r="E54" s="6" t="s">
        <v>569</v>
      </c>
      <c r="F54" s="19">
        <v>1000</v>
      </c>
      <c r="G54" s="24">
        <v>9960.73</v>
      </c>
      <c r="H54" s="24">
        <v>0.78</v>
      </c>
      <c r="I54" s="31">
        <v>8.6499000000000006</v>
      </c>
      <c r="J54" s="31"/>
      <c r="K54" s="35" t="s">
        <v>566</v>
      </c>
    </row>
    <row r="55" spans="2:11" x14ac:dyDescent="0.25">
      <c r="B55" s="8" t="s">
        <v>2352</v>
      </c>
      <c r="C55" s="57" t="s">
        <v>2208</v>
      </c>
      <c r="D55" s="54" t="s">
        <v>2353</v>
      </c>
      <c r="E55" s="6" t="s">
        <v>573</v>
      </c>
      <c r="F55" s="19">
        <v>10000</v>
      </c>
      <c r="G55" s="24">
        <v>9958.7199999999993</v>
      </c>
      <c r="H55" s="24">
        <v>0.78</v>
      </c>
      <c r="I55" s="31">
        <v>7.6306000000000003</v>
      </c>
      <c r="J55" s="31"/>
      <c r="K55" s="35" t="s">
        <v>566</v>
      </c>
    </row>
    <row r="56" spans="2:11" x14ac:dyDescent="0.25">
      <c r="B56" s="8" t="s">
        <v>1756</v>
      </c>
      <c r="C56" s="57" t="s">
        <v>1038</v>
      </c>
      <c r="D56" s="54" t="s">
        <v>1757</v>
      </c>
      <c r="E56" s="6" t="s">
        <v>1615</v>
      </c>
      <c r="F56" s="19">
        <v>900</v>
      </c>
      <c r="G56" s="24">
        <v>9008.76</v>
      </c>
      <c r="H56" s="24">
        <v>0.71</v>
      </c>
      <c r="I56" s="31">
        <v>7.9050000000000002</v>
      </c>
      <c r="J56" s="31"/>
      <c r="K56" s="35" t="s">
        <v>566</v>
      </c>
    </row>
    <row r="57" spans="2:11" x14ac:dyDescent="0.25">
      <c r="B57" s="8" t="s">
        <v>2354</v>
      </c>
      <c r="C57" s="57" t="s">
        <v>1610</v>
      </c>
      <c r="D57" s="54" t="s">
        <v>2355</v>
      </c>
      <c r="E57" s="6" t="s">
        <v>573</v>
      </c>
      <c r="F57" s="19">
        <v>9000</v>
      </c>
      <c r="G57" s="24">
        <v>9007</v>
      </c>
      <c r="H57" s="24">
        <v>0.71</v>
      </c>
      <c r="I57" s="31">
        <v>8.4498999999999995</v>
      </c>
      <c r="J57" s="31"/>
      <c r="K57" s="35" t="s">
        <v>566</v>
      </c>
    </row>
    <row r="58" spans="2:11" x14ac:dyDescent="0.25">
      <c r="B58" s="8" t="s">
        <v>2356</v>
      </c>
      <c r="C58" s="57" t="s">
        <v>255</v>
      </c>
      <c r="D58" s="54" t="s">
        <v>2357</v>
      </c>
      <c r="E58" s="6" t="s">
        <v>565</v>
      </c>
      <c r="F58" s="19">
        <v>8500</v>
      </c>
      <c r="G58" s="24">
        <v>8508.9599999999991</v>
      </c>
      <c r="H58" s="24">
        <v>0.67</v>
      </c>
      <c r="I58" s="31">
        <v>8.3149999999999995</v>
      </c>
      <c r="J58" s="31"/>
      <c r="K58" s="35" t="s">
        <v>566</v>
      </c>
    </row>
    <row r="59" spans="2:11" x14ac:dyDescent="0.25">
      <c r="B59" s="8" t="s">
        <v>2358</v>
      </c>
      <c r="C59" s="57" t="s">
        <v>1619</v>
      </c>
      <c r="D59" s="54" t="s">
        <v>2359</v>
      </c>
      <c r="E59" s="6" t="s">
        <v>573</v>
      </c>
      <c r="F59" s="19">
        <v>750</v>
      </c>
      <c r="G59" s="24">
        <v>7544.33</v>
      </c>
      <c r="H59" s="24">
        <v>0.59</v>
      </c>
      <c r="I59" s="31">
        <v>8.0549999999999997</v>
      </c>
      <c r="J59" s="31"/>
      <c r="K59" s="35" t="s">
        <v>566</v>
      </c>
    </row>
    <row r="60" spans="2:11" x14ac:dyDescent="0.25">
      <c r="B60" s="8" t="s">
        <v>2257</v>
      </c>
      <c r="C60" s="57" t="s">
        <v>1649</v>
      </c>
      <c r="D60" s="54" t="s">
        <v>2258</v>
      </c>
      <c r="E60" s="6" t="s">
        <v>573</v>
      </c>
      <c r="F60" s="19">
        <v>750</v>
      </c>
      <c r="G60" s="24">
        <v>7403.69</v>
      </c>
      <c r="H60" s="24">
        <v>0.57999999999999996</v>
      </c>
      <c r="I60" s="31">
        <v>8.0658999999999992</v>
      </c>
      <c r="J60" s="31"/>
      <c r="K60" s="35" t="s">
        <v>566</v>
      </c>
    </row>
    <row r="61" spans="2:11" x14ac:dyDescent="0.25">
      <c r="B61" s="8" t="s">
        <v>2360</v>
      </c>
      <c r="C61" s="57" t="s">
        <v>1087</v>
      </c>
      <c r="D61" s="54" t="s">
        <v>2361</v>
      </c>
      <c r="E61" s="6" t="s">
        <v>573</v>
      </c>
      <c r="F61" s="19">
        <v>700</v>
      </c>
      <c r="G61" s="24">
        <v>7225.98</v>
      </c>
      <c r="H61" s="24">
        <v>0.56999999999999995</v>
      </c>
      <c r="I61" s="31">
        <v>7.84</v>
      </c>
      <c r="J61" s="31"/>
      <c r="K61" s="35" t="s">
        <v>566</v>
      </c>
    </row>
    <row r="62" spans="2:11" x14ac:dyDescent="0.25">
      <c r="B62" s="8" t="s">
        <v>2362</v>
      </c>
      <c r="C62" s="57" t="s">
        <v>55</v>
      </c>
      <c r="D62" s="54" t="s">
        <v>2363</v>
      </c>
      <c r="E62" s="6" t="s">
        <v>573</v>
      </c>
      <c r="F62" s="19">
        <v>7000</v>
      </c>
      <c r="G62" s="24">
        <v>7030.95</v>
      </c>
      <c r="H62" s="24">
        <v>0.55000000000000004</v>
      </c>
      <c r="I62" s="31">
        <v>7.5750000000000002</v>
      </c>
      <c r="J62" s="31"/>
      <c r="K62" s="35" t="s">
        <v>566</v>
      </c>
    </row>
    <row r="63" spans="2:11" x14ac:dyDescent="0.25">
      <c r="B63" s="8" t="s">
        <v>2364</v>
      </c>
      <c r="C63" s="57" t="s">
        <v>1711</v>
      </c>
      <c r="D63" s="54" t="s">
        <v>2365</v>
      </c>
      <c r="E63" s="6" t="s">
        <v>573</v>
      </c>
      <c r="F63" s="19">
        <v>650</v>
      </c>
      <c r="G63" s="24">
        <v>6515.96</v>
      </c>
      <c r="H63" s="24">
        <v>0.51</v>
      </c>
      <c r="I63" s="31">
        <v>7.63</v>
      </c>
      <c r="J63" s="31"/>
      <c r="K63" s="35" t="s">
        <v>566</v>
      </c>
    </row>
    <row r="64" spans="2:11" x14ac:dyDescent="0.25">
      <c r="B64" s="8" t="s">
        <v>2273</v>
      </c>
      <c r="C64" s="57" t="s">
        <v>530</v>
      </c>
      <c r="D64" s="54" t="s">
        <v>2274</v>
      </c>
      <c r="E64" s="6" t="s">
        <v>573</v>
      </c>
      <c r="F64" s="19">
        <v>650</v>
      </c>
      <c r="G64" s="24">
        <v>6482.63</v>
      </c>
      <c r="H64" s="24">
        <v>0.51</v>
      </c>
      <c r="I64" s="31">
        <v>8.0549999999999997</v>
      </c>
      <c r="J64" s="31"/>
      <c r="K64" s="35" t="s">
        <v>566</v>
      </c>
    </row>
    <row r="65" spans="2:11" x14ac:dyDescent="0.25">
      <c r="B65" s="8" t="s">
        <v>2210</v>
      </c>
      <c r="C65" s="57" t="s">
        <v>55</v>
      </c>
      <c r="D65" s="54" t="s">
        <v>2211</v>
      </c>
      <c r="E65" s="6" t="s">
        <v>573</v>
      </c>
      <c r="F65" s="19">
        <v>6000</v>
      </c>
      <c r="G65" s="24">
        <v>5994.83</v>
      </c>
      <c r="H65" s="24">
        <v>0.47</v>
      </c>
      <c r="I65" s="31">
        <v>7.5949999999999998</v>
      </c>
      <c r="J65" s="31"/>
      <c r="K65" s="35" t="s">
        <v>566</v>
      </c>
    </row>
    <row r="66" spans="2:11" x14ac:dyDescent="0.25">
      <c r="B66" s="8" t="s">
        <v>696</v>
      </c>
      <c r="C66" s="57" t="s">
        <v>697</v>
      </c>
      <c r="D66" s="54" t="s">
        <v>698</v>
      </c>
      <c r="E66" s="6" t="s">
        <v>627</v>
      </c>
      <c r="F66" s="19">
        <v>6000</v>
      </c>
      <c r="G66" s="24">
        <v>5980.21</v>
      </c>
      <c r="H66" s="24">
        <v>0.47</v>
      </c>
      <c r="I66" s="31">
        <v>8.4449000000000005</v>
      </c>
      <c r="J66" s="31"/>
      <c r="K66" s="35" t="s">
        <v>566</v>
      </c>
    </row>
    <row r="67" spans="2:11" x14ac:dyDescent="0.25">
      <c r="B67" s="8" t="s">
        <v>2366</v>
      </c>
      <c r="C67" s="57" t="s">
        <v>721</v>
      </c>
      <c r="D67" s="54" t="s">
        <v>2367</v>
      </c>
      <c r="E67" s="6" t="s">
        <v>573</v>
      </c>
      <c r="F67" s="19">
        <v>5000</v>
      </c>
      <c r="G67" s="24">
        <v>4980.3599999999997</v>
      </c>
      <c r="H67" s="24">
        <v>0.39</v>
      </c>
      <c r="I67" s="31">
        <v>7.71</v>
      </c>
      <c r="J67" s="31"/>
      <c r="K67" s="35" t="s">
        <v>566</v>
      </c>
    </row>
    <row r="68" spans="2:11" x14ac:dyDescent="0.25">
      <c r="B68" s="8" t="s">
        <v>1656</v>
      </c>
      <c r="C68" s="57" t="s">
        <v>1087</v>
      </c>
      <c r="D68" s="54" t="s">
        <v>1657</v>
      </c>
      <c r="E68" s="6" t="s">
        <v>573</v>
      </c>
      <c r="F68" s="19">
        <v>500</v>
      </c>
      <c r="G68" s="24">
        <v>4977.5</v>
      </c>
      <c r="H68" s="24">
        <v>0.39</v>
      </c>
      <c r="I68" s="31">
        <v>7.98</v>
      </c>
      <c r="J68" s="31"/>
      <c r="K68" s="35" t="s">
        <v>566</v>
      </c>
    </row>
    <row r="69" spans="2:11" x14ac:dyDescent="0.25">
      <c r="B69" s="8" t="s">
        <v>2368</v>
      </c>
      <c r="C69" s="57" t="s">
        <v>1033</v>
      </c>
      <c r="D69" s="54" t="s">
        <v>2369</v>
      </c>
      <c r="E69" s="6" t="s">
        <v>573</v>
      </c>
      <c r="F69" s="19">
        <v>5000</v>
      </c>
      <c r="G69" s="24">
        <v>4972.38</v>
      </c>
      <c r="H69" s="24">
        <v>0.39</v>
      </c>
      <c r="I69" s="31">
        <v>8.43</v>
      </c>
      <c r="J69" s="31"/>
      <c r="K69" s="35" t="s">
        <v>566</v>
      </c>
    </row>
    <row r="70" spans="2:11" x14ac:dyDescent="0.25">
      <c r="B70" s="8" t="s">
        <v>570</v>
      </c>
      <c r="C70" s="57" t="s">
        <v>571</v>
      </c>
      <c r="D70" s="54" t="s">
        <v>572</v>
      </c>
      <c r="E70" s="6" t="s">
        <v>573</v>
      </c>
      <c r="F70" s="19">
        <v>4000</v>
      </c>
      <c r="G70" s="24">
        <v>3985.77</v>
      </c>
      <c r="H70" s="24">
        <v>0.31</v>
      </c>
      <c r="I70" s="31">
        <v>7.76</v>
      </c>
      <c r="J70" s="31"/>
      <c r="K70" s="35"/>
    </row>
    <row r="71" spans="2:11" x14ac:dyDescent="0.25">
      <c r="B71" s="8" t="s">
        <v>2370</v>
      </c>
      <c r="C71" s="57" t="s">
        <v>1087</v>
      </c>
      <c r="D71" s="54" t="s">
        <v>2371</v>
      </c>
      <c r="E71" s="6" t="s">
        <v>573</v>
      </c>
      <c r="F71" s="19">
        <v>250</v>
      </c>
      <c r="G71" s="24">
        <v>2514.89</v>
      </c>
      <c r="H71" s="24">
        <v>0.2</v>
      </c>
      <c r="I71" s="31">
        <v>7.84</v>
      </c>
      <c r="J71" s="31"/>
      <c r="K71" s="35" t="s">
        <v>566</v>
      </c>
    </row>
    <row r="72" spans="2:11" x14ac:dyDescent="0.25">
      <c r="B72" s="8" t="s">
        <v>2372</v>
      </c>
      <c r="C72" s="57" t="s">
        <v>255</v>
      </c>
      <c r="D72" s="54" t="s">
        <v>2373</v>
      </c>
      <c r="E72" s="6" t="s">
        <v>565</v>
      </c>
      <c r="F72" s="19">
        <v>2500</v>
      </c>
      <c r="G72" s="24">
        <v>2504.59</v>
      </c>
      <c r="H72" s="24">
        <v>0.2</v>
      </c>
      <c r="I72" s="31">
        <v>8.2111000000000001</v>
      </c>
      <c r="J72" s="31"/>
      <c r="K72" s="35" t="s">
        <v>566</v>
      </c>
    </row>
    <row r="73" spans="2:11" x14ac:dyDescent="0.25">
      <c r="B73" s="8" t="s">
        <v>1736</v>
      </c>
      <c r="C73" s="57" t="s">
        <v>1038</v>
      </c>
      <c r="D73" s="54" t="s">
        <v>1737</v>
      </c>
      <c r="E73" s="6" t="s">
        <v>1615</v>
      </c>
      <c r="F73" s="19">
        <v>250</v>
      </c>
      <c r="G73" s="24">
        <v>2503.44</v>
      </c>
      <c r="H73" s="24">
        <v>0.2</v>
      </c>
      <c r="I73" s="31">
        <v>7.8834</v>
      </c>
      <c r="J73" s="31"/>
      <c r="K73" s="35" t="s">
        <v>566</v>
      </c>
    </row>
    <row r="74" spans="2:11" x14ac:dyDescent="0.25">
      <c r="B74" s="8" t="s">
        <v>2374</v>
      </c>
      <c r="C74" s="57" t="s">
        <v>1724</v>
      </c>
      <c r="D74" s="54" t="s">
        <v>2375</v>
      </c>
      <c r="E74" s="6" t="s">
        <v>573</v>
      </c>
      <c r="F74" s="19">
        <v>2500</v>
      </c>
      <c r="G74" s="24">
        <v>2494.58</v>
      </c>
      <c r="H74" s="24">
        <v>0.2</v>
      </c>
      <c r="I74" s="31">
        <v>8.0675000000000008</v>
      </c>
      <c r="J74" s="31"/>
      <c r="K74" s="35" t="s">
        <v>566</v>
      </c>
    </row>
    <row r="75" spans="2:11" x14ac:dyDescent="0.25">
      <c r="B75" s="8" t="s">
        <v>2267</v>
      </c>
      <c r="C75" s="57" t="s">
        <v>1638</v>
      </c>
      <c r="D75" s="54" t="s">
        <v>2268</v>
      </c>
      <c r="E75" s="6" t="s">
        <v>602</v>
      </c>
      <c r="F75" s="19">
        <v>1997</v>
      </c>
      <c r="G75" s="24">
        <v>1996.08</v>
      </c>
      <c r="H75" s="24">
        <v>0.16</v>
      </c>
      <c r="I75" s="31">
        <v>7.7549000000000001</v>
      </c>
      <c r="J75" s="31"/>
      <c r="K75" s="35" t="s">
        <v>566</v>
      </c>
    </row>
    <row r="76" spans="2:11" x14ac:dyDescent="0.25">
      <c r="B76" s="8" t="s">
        <v>2376</v>
      </c>
      <c r="C76" s="57" t="s">
        <v>1711</v>
      </c>
      <c r="D76" s="54" t="s">
        <v>2377</v>
      </c>
      <c r="E76" s="6" t="s">
        <v>573</v>
      </c>
      <c r="F76" s="19">
        <v>150</v>
      </c>
      <c r="G76" s="24">
        <v>1489.28</v>
      </c>
      <c r="H76" s="24">
        <v>0.12</v>
      </c>
      <c r="I76" s="31">
        <v>7.6311999999999998</v>
      </c>
      <c r="J76" s="31"/>
      <c r="K76" s="35" t="s">
        <v>566</v>
      </c>
    </row>
    <row r="77" spans="2:11" x14ac:dyDescent="0.25">
      <c r="B77" s="8" t="s">
        <v>2378</v>
      </c>
      <c r="C77" s="57" t="s">
        <v>1638</v>
      </c>
      <c r="D77" s="54" t="s">
        <v>2379</v>
      </c>
      <c r="E77" s="6" t="s">
        <v>602</v>
      </c>
      <c r="F77" s="19">
        <v>1124</v>
      </c>
      <c r="G77" s="24">
        <v>1123.46</v>
      </c>
      <c r="H77" s="24">
        <v>0.09</v>
      </c>
      <c r="I77" s="31">
        <v>7.7546999999999997</v>
      </c>
      <c r="J77" s="31"/>
      <c r="K77" s="35" t="s">
        <v>566</v>
      </c>
    </row>
    <row r="78" spans="2:11" x14ac:dyDescent="0.25">
      <c r="B78" s="8" t="s">
        <v>2380</v>
      </c>
      <c r="C78" s="57" t="s">
        <v>423</v>
      </c>
      <c r="D78" s="54" t="s">
        <v>2381</v>
      </c>
      <c r="E78" s="6" t="s">
        <v>599</v>
      </c>
      <c r="F78" s="19">
        <v>61</v>
      </c>
      <c r="G78" s="24">
        <v>569.46</v>
      </c>
      <c r="H78" s="24">
        <v>0.04</v>
      </c>
      <c r="I78" s="31">
        <v>8.0204000000000004</v>
      </c>
      <c r="J78" s="31"/>
      <c r="K78" s="35" t="s">
        <v>566</v>
      </c>
    </row>
    <row r="79" spans="2:11" x14ac:dyDescent="0.25">
      <c r="B79" s="8" t="s">
        <v>1605</v>
      </c>
      <c r="C79" s="57" t="s">
        <v>697</v>
      </c>
      <c r="D79" s="54" t="s">
        <v>1606</v>
      </c>
      <c r="E79" s="6" t="s">
        <v>627</v>
      </c>
      <c r="F79" s="19">
        <v>500</v>
      </c>
      <c r="G79" s="24">
        <v>497.5</v>
      </c>
      <c r="H79" s="24">
        <v>0.04</v>
      </c>
      <c r="I79" s="31">
        <v>8.43</v>
      </c>
      <c r="J79" s="31"/>
      <c r="K79" s="35" t="s">
        <v>566</v>
      </c>
    </row>
    <row r="80" spans="2:11" x14ac:dyDescent="0.25">
      <c r="B80" s="8" t="s">
        <v>2382</v>
      </c>
      <c r="C80" s="57" t="s">
        <v>1711</v>
      </c>
      <c r="D80" s="54" t="s">
        <v>2383</v>
      </c>
      <c r="E80" s="6" t="s">
        <v>573</v>
      </c>
      <c r="F80" s="19">
        <v>25</v>
      </c>
      <c r="G80" s="24">
        <v>250.97</v>
      </c>
      <c r="H80" s="24">
        <v>0.02</v>
      </c>
      <c r="I80" s="31">
        <v>7.5049999999999999</v>
      </c>
      <c r="J80" s="31"/>
      <c r="K80" s="35" t="s">
        <v>566</v>
      </c>
    </row>
    <row r="81" spans="2:11" x14ac:dyDescent="0.25">
      <c r="C81" s="58" t="s">
        <v>174</v>
      </c>
      <c r="D81" s="54"/>
      <c r="E81" s="6"/>
      <c r="F81" s="19"/>
      <c r="G81" s="25">
        <v>856912.08</v>
      </c>
      <c r="H81" s="25">
        <v>67.47</v>
      </c>
      <c r="I81" s="31"/>
      <c r="J81" s="31"/>
      <c r="K81" s="35"/>
    </row>
    <row r="82" spans="2:11" x14ac:dyDescent="0.25">
      <c r="C82" s="57"/>
      <c r="D82" s="54"/>
      <c r="E82" s="6"/>
      <c r="F82" s="19"/>
      <c r="G82" s="24"/>
      <c r="H82" s="24"/>
      <c r="I82" s="31"/>
      <c r="J82" s="31"/>
      <c r="K82" s="35"/>
    </row>
    <row r="83" spans="2:11" x14ac:dyDescent="0.25">
      <c r="C83" s="58" t="s">
        <v>7</v>
      </c>
      <c r="D83" s="54"/>
      <c r="E83" s="6"/>
      <c r="F83" s="19"/>
      <c r="G83" s="24" t="s">
        <v>2</v>
      </c>
      <c r="H83" s="24" t="s">
        <v>2</v>
      </c>
      <c r="I83" s="31"/>
      <c r="J83" s="31"/>
      <c r="K83" s="35"/>
    </row>
    <row r="84" spans="2:11" x14ac:dyDescent="0.25">
      <c r="C84" s="57"/>
      <c r="D84" s="54"/>
      <c r="E84" s="6"/>
      <c r="F84" s="19"/>
      <c r="G84" s="24"/>
      <c r="H84" s="24"/>
      <c r="I84" s="31"/>
      <c r="J84" s="31"/>
      <c r="K84" s="35"/>
    </row>
    <row r="85" spans="2:11" x14ac:dyDescent="0.25">
      <c r="C85" s="58" t="s">
        <v>8</v>
      </c>
      <c r="D85" s="54"/>
      <c r="E85" s="6"/>
      <c r="F85" s="19"/>
      <c r="G85" s="24" t="s">
        <v>2</v>
      </c>
      <c r="H85" s="24" t="s">
        <v>2</v>
      </c>
      <c r="I85" s="31"/>
      <c r="J85" s="31"/>
      <c r="K85" s="35"/>
    </row>
    <row r="86" spans="2:11" x14ac:dyDescent="0.25">
      <c r="C86" s="57"/>
      <c r="D86" s="54"/>
      <c r="E86" s="6"/>
      <c r="F86" s="19"/>
      <c r="G86" s="24"/>
      <c r="H86" s="24"/>
      <c r="I86" s="31"/>
      <c r="J86" s="31"/>
      <c r="K86" s="35"/>
    </row>
    <row r="87" spans="2:11" x14ac:dyDescent="0.25">
      <c r="C87" s="59" t="s">
        <v>9</v>
      </c>
      <c r="D87" s="54"/>
      <c r="E87" s="6"/>
      <c r="F87" s="19"/>
      <c r="G87" s="24"/>
      <c r="H87" s="24"/>
      <c r="I87" s="31"/>
      <c r="J87" s="31"/>
      <c r="K87" s="35"/>
    </row>
    <row r="88" spans="2:11" x14ac:dyDescent="0.25">
      <c r="B88" s="8" t="s">
        <v>655</v>
      </c>
      <c r="C88" s="57" t="s">
        <v>656</v>
      </c>
      <c r="D88" s="54" t="s">
        <v>657</v>
      </c>
      <c r="E88" s="6" t="s">
        <v>658</v>
      </c>
      <c r="F88" s="19">
        <v>151000000</v>
      </c>
      <c r="G88" s="24">
        <v>152281.07999999999</v>
      </c>
      <c r="H88" s="24">
        <v>11.99</v>
      </c>
      <c r="I88" s="31">
        <v>7.1748922000000004</v>
      </c>
      <c r="J88" s="31"/>
      <c r="K88" s="35"/>
    </row>
    <row r="89" spans="2:11" x14ac:dyDescent="0.25">
      <c r="B89" s="8" t="s">
        <v>671</v>
      </c>
      <c r="C89" s="57" t="s">
        <v>672</v>
      </c>
      <c r="D89" s="54" t="s">
        <v>673</v>
      </c>
      <c r="E89" s="6" t="s">
        <v>658</v>
      </c>
      <c r="F89" s="19">
        <v>50000000</v>
      </c>
      <c r="G89" s="24">
        <v>50895.5</v>
      </c>
      <c r="H89" s="24">
        <v>4.01</v>
      </c>
      <c r="I89" s="31">
        <v>7.1552042</v>
      </c>
      <c r="J89" s="31"/>
      <c r="K89" s="35"/>
    </row>
    <row r="90" spans="2:11" x14ac:dyDescent="0.25">
      <c r="B90" s="8" t="s">
        <v>1681</v>
      </c>
      <c r="C90" s="57" t="s">
        <v>1682</v>
      </c>
      <c r="D90" s="54" t="s">
        <v>1683</v>
      </c>
      <c r="E90" s="6" t="s">
        <v>658</v>
      </c>
      <c r="F90" s="19">
        <v>50000000</v>
      </c>
      <c r="G90" s="24">
        <v>50696.75</v>
      </c>
      <c r="H90" s="24">
        <v>3.99</v>
      </c>
      <c r="I90" s="31">
        <v>7.1661906999999996</v>
      </c>
      <c r="J90" s="31"/>
      <c r="K90" s="35"/>
    </row>
    <row r="91" spans="2:11" x14ac:dyDescent="0.25">
      <c r="B91" s="8" t="s">
        <v>2384</v>
      </c>
      <c r="C91" s="57" t="s">
        <v>2385</v>
      </c>
      <c r="D91" s="54" t="s">
        <v>2386</v>
      </c>
      <c r="E91" s="6" t="s">
        <v>658</v>
      </c>
      <c r="F91" s="19">
        <v>27000000</v>
      </c>
      <c r="G91" s="24">
        <v>27164.19</v>
      </c>
      <c r="H91" s="24">
        <v>2.14</v>
      </c>
      <c r="I91" s="31">
        <v>7.16099</v>
      </c>
      <c r="J91" s="31"/>
      <c r="K91" s="35"/>
    </row>
    <row r="92" spans="2:11" x14ac:dyDescent="0.25">
      <c r="B92" s="8" t="s">
        <v>1115</v>
      </c>
      <c r="C92" s="57" t="s">
        <v>1116</v>
      </c>
      <c r="D92" s="54" t="s">
        <v>1117</v>
      </c>
      <c r="E92" s="6" t="s">
        <v>658</v>
      </c>
      <c r="F92" s="19">
        <v>25000000</v>
      </c>
      <c r="G92" s="24">
        <v>25547.200000000001</v>
      </c>
      <c r="H92" s="24">
        <v>2.0099999999999998</v>
      </c>
      <c r="I92" s="31">
        <v>0</v>
      </c>
      <c r="J92" s="31"/>
      <c r="K92" s="35"/>
    </row>
    <row r="93" spans="2:11" x14ac:dyDescent="0.25">
      <c r="B93" s="8" t="s">
        <v>1851</v>
      </c>
      <c r="C93" s="57" t="s">
        <v>1852</v>
      </c>
      <c r="D93" s="54" t="s">
        <v>1853</v>
      </c>
      <c r="E93" s="6" t="s">
        <v>658</v>
      </c>
      <c r="F93" s="19">
        <v>25000000</v>
      </c>
      <c r="G93" s="24">
        <v>25308.18</v>
      </c>
      <c r="H93" s="24">
        <v>1.99</v>
      </c>
      <c r="I93" s="31">
        <v>7.1894875000000003</v>
      </c>
      <c r="J93" s="31"/>
      <c r="K93" s="35"/>
    </row>
    <row r="94" spans="2:11" x14ac:dyDescent="0.25">
      <c r="B94" s="8" t="s">
        <v>2287</v>
      </c>
      <c r="C94" s="57" t="s">
        <v>2288</v>
      </c>
      <c r="D94" s="54" t="s">
        <v>2289</v>
      </c>
      <c r="E94" s="6" t="s">
        <v>658</v>
      </c>
      <c r="F94" s="19">
        <v>22500000</v>
      </c>
      <c r="G94" s="24">
        <v>22542.39</v>
      </c>
      <c r="H94" s="24">
        <v>1.77</v>
      </c>
      <c r="I94" s="31">
        <v>0</v>
      </c>
      <c r="J94" s="31"/>
      <c r="K94" s="35"/>
    </row>
    <row r="95" spans="2:11" x14ac:dyDescent="0.25">
      <c r="B95" s="8" t="s">
        <v>668</v>
      </c>
      <c r="C95" s="57" t="s">
        <v>669</v>
      </c>
      <c r="D95" s="54" t="s">
        <v>670</v>
      </c>
      <c r="E95" s="6" t="s">
        <v>658</v>
      </c>
      <c r="F95" s="19">
        <v>10000000</v>
      </c>
      <c r="G95" s="24">
        <v>10063.06</v>
      </c>
      <c r="H95" s="24">
        <v>0.79</v>
      </c>
      <c r="I95" s="31">
        <v>7.1303831000000004</v>
      </c>
      <c r="J95" s="31"/>
      <c r="K95" s="35"/>
    </row>
    <row r="96" spans="2:11" x14ac:dyDescent="0.25">
      <c r="B96" s="8" t="s">
        <v>674</v>
      </c>
      <c r="C96" s="57" t="s">
        <v>675</v>
      </c>
      <c r="D96" s="54" t="s">
        <v>676</v>
      </c>
      <c r="E96" s="6" t="s">
        <v>658</v>
      </c>
      <c r="F96" s="19">
        <v>100000</v>
      </c>
      <c r="G96" s="24">
        <v>101.2</v>
      </c>
      <c r="H96" s="24">
        <v>0.01</v>
      </c>
      <c r="I96" s="31">
        <v>7.1866897999999999</v>
      </c>
      <c r="J96" s="31"/>
      <c r="K96" s="35"/>
    </row>
    <row r="97" spans="1:11" x14ac:dyDescent="0.25">
      <c r="C97" s="58" t="s">
        <v>174</v>
      </c>
      <c r="D97" s="54"/>
      <c r="E97" s="6"/>
      <c r="F97" s="19"/>
      <c r="G97" s="25">
        <v>364599.55</v>
      </c>
      <c r="H97" s="25">
        <v>28.7</v>
      </c>
      <c r="I97" s="31"/>
      <c r="J97" s="31"/>
      <c r="K97" s="35"/>
    </row>
    <row r="98" spans="1:11" x14ac:dyDescent="0.25">
      <c r="C98" s="57"/>
      <c r="D98" s="54"/>
      <c r="E98" s="6"/>
      <c r="F98" s="19"/>
      <c r="G98" s="24"/>
      <c r="H98" s="24"/>
      <c r="I98" s="31"/>
      <c r="J98" s="31"/>
      <c r="K98" s="35"/>
    </row>
    <row r="99" spans="1:11" x14ac:dyDescent="0.25">
      <c r="C99" s="59" t="s">
        <v>10</v>
      </c>
      <c r="D99" s="54"/>
      <c r="E99" s="6"/>
      <c r="F99" s="19"/>
      <c r="G99" s="24"/>
      <c r="H99" s="24"/>
      <c r="I99" s="31"/>
      <c r="J99" s="31"/>
      <c r="K99" s="35"/>
    </row>
    <row r="100" spans="1:11" x14ac:dyDescent="0.25">
      <c r="B100" s="8" t="s">
        <v>2387</v>
      </c>
      <c r="C100" s="57" t="s">
        <v>2388</v>
      </c>
      <c r="D100" s="54" t="s">
        <v>2389</v>
      </c>
      <c r="E100" s="6" t="s">
        <v>658</v>
      </c>
      <c r="F100" s="19">
        <v>195100</v>
      </c>
      <c r="G100" s="24">
        <v>199.41</v>
      </c>
      <c r="H100" s="24">
        <v>0.02</v>
      </c>
      <c r="I100" s="31">
        <v>7.4671957000000004</v>
      </c>
      <c r="J100" s="31"/>
      <c r="K100" s="35"/>
    </row>
    <row r="101" spans="1:11" x14ac:dyDescent="0.25">
      <c r="C101" s="58" t="s">
        <v>174</v>
      </c>
      <c r="D101" s="54"/>
      <c r="E101" s="6"/>
      <c r="F101" s="19"/>
      <c r="G101" s="25">
        <v>199.41</v>
      </c>
      <c r="H101" s="25">
        <v>0.02</v>
      </c>
      <c r="I101" s="31"/>
      <c r="J101" s="31"/>
      <c r="K101" s="35"/>
    </row>
    <row r="102" spans="1:11" x14ac:dyDescent="0.25">
      <c r="C102" s="57"/>
      <c r="D102" s="54"/>
      <c r="E102" s="6"/>
      <c r="F102" s="19"/>
      <c r="G102" s="24"/>
      <c r="H102" s="24"/>
      <c r="I102" s="31"/>
      <c r="J102" s="31"/>
      <c r="K102" s="35"/>
    </row>
    <row r="103" spans="1:11" x14ac:dyDescent="0.25">
      <c r="A103" s="10"/>
      <c r="B103" s="28"/>
      <c r="C103" s="58" t="s">
        <v>11</v>
      </c>
      <c r="D103" s="54"/>
      <c r="E103" s="6"/>
      <c r="F103" s="19"/>
      <c r="G103" s="24"/>
      <c r="H103" s="24"/>
      <c r="I103" s="31"/>
      <c r="J103" s="31"/>
      <c r="K103" s="35"/>
    </row>
    <row r="104" spans="1:11" x14ac:dyDescent="0.25">
      <c r="A104" s="28"/>
      <c r="B104" s="28"/>
      <c r="C104" s="58" t="s">
        <v>13</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14</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15</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16</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C112" s="59" t="s">
        <v>17</v>
      </c>
      <c r="D112" s="54"/>
      <c r="E112" s="6"/>
      <c r="F112" s="19"/>
      <c r="G112" s="24"/>
      <c r="H112" s="24"/>
      <c r="I112" s="31"/>
      <c r="J112" s="31"/>
      <c r="K112" s="35"/>
    </row>
    <row r="113" spans="1:11" x14ac:dyDescent="0.25">
      <c r="B113" s="8" t="s">
        <v>2390</v>
      </c>
      <c r="C113" s="57" t="s">
        <v>2391</v>
      </c>
      <c r="D113" s="54" t="s">
        <v>2392</v>
      </c>
      <c r="E113" s="6" t="s">
        <v>658</v>
      </c>
      <c r="F113" s="19">
        <v>140000</v>
      </c>
      <c r="G113" s="24">
        <v>113.97</v>
      </c>
      <c r="H113" s="24">
        <v>0.01</v>
      </c>
      <c r="I113" s="31">
        <v>7.2074550999999998</v>
      </c>
      <c r="J113" s="31"/>
      <c r="K113" s="35"/>
    </row>
    <row r="114" spans="1:11" x14ac:dyDescent="0.25">
      <c r="C114" s="58" t="s">
        <v>174</v>
      </c>
      <c r="D114" s="54"/>
      <c r="E114" s="6"/>
      <c r="F114" s="19"/>
      <c r="G114" s="25">
        <v>113.97</v>
      </c>
      <c r="H114" s="25">
        <v>0.01</v>
      </c>
      <c r="I114" s="31"/>
      <c r="J114" s="31"/>
      <c r="K114" s="35"/>
    </row>
    <row r="115" spans="1:11" x14ac:dyDescent="0.25">
      <c r="C115" s="57"/>
      <c r="D115" s="54"/>
      <c r="E115" s="6"/>
      <c r="F115" s="19"/>
      <c r="G115" s="24"/>
      <c r="H115" s="24"/>
      <c r="I115" s="31"/>
      <c r="J115" s="31"/>
      <c r="K115" s="35"/>
    </row>
    <row r="116" spans="1:11" x14ac:dyDescent="0.25">
      <c r="A116" s="10"/>
      <c r="B116" s="28"/>
      <c r="C116" s="58" t="s">
        <v>18</v>
      </c>
      <c r="D116" s="54"/>
      <c r="E116" s="6"/>
      <c r="F116" s="19"/>
      <c r="G116" s="24"/>
      <c r="H116" s="24"/>
      <c r="I116" s="31"/>
      <c r="J116" s="31"/>
      <c r="K116" s="35"/>
    </row>
    <row r="117" spans="1:11" x14ac:dyDescent="0.25">
      <c r="A117" s="28"/>
      <c r="B117" s="28"/>
      <c r="C117" s="58" t="s">
        <v>19</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C119" s="59" t="s">
        <v>20</v>
      </c>
      <c r="D119" s="54"/>
      <c r="E119" s="6"/>
      <c r="F119" s="19"/>
      <c r="G119" s="24"/>
      <c r="H119" s="24"/>
      <c r="I119" s="31"/>
      <c r="J119" s="31"/>
      <c r="K119" s="35"/>
    </row>
    <row r="120" spans="1:11" x14ac:dyDescent="0.25">
      <c r="B120" s="8" t="s">
        <v>732</v>
      </c>
      <c r="C120" s="57" t="s">
        <v>4714</v>
      </c>
      <c r="D120" s="54" t="s">
        <v>733</v>
      </c>
      <c r="E120" s="6" t="s">
        <v>734</v>
      </c>
      <c r="F120" s="19">
        <v>33341.233</v>
      </c>
      <c r="G120" s="24">
        <v>3430.27</v>
      </c>
      <c r="H120" s="24">
        <v>0.27</v>
      </c>
      <c r="I120" s="31">
        <v>6.99</v>
      </c>
      <c r="J120" s="31"/>
      <c r="K120" s="35"/>
    </row>
    <row r="121" spans="1:11" x14ac:dyDescent="0.25">
      <c r="C121" s="58" t="s">
        <v>174</v>
      </c>
      <c r="D121" s="54"/>
      <c r="E121" s="6"/>
      <c r="F121" s="19"/>
      <c r="G121" s="25">
        <v>3430.27</v>
      </c>
      <c r="H121" s="25">
        <v>0.27</v>
      </c>
      <c r="I121" s="31"/>
      <c r="J121" s="31"/>
      <c r="K121" s="35"/>
    </row>
    <row r="122" spans="1:11" x14ac:dyDescent="0.25">
      <c r="C122" s="57"/>
      <c r="D122" s="54"/>
      <c r="E122" s="6"/>
      <c r="F122" s="19"/>
      <c r="G122" s="24"/>
      <c r="H122" s="24"/>
      <c r="I122" s="31"/>
      <c r="J122" s="31"/>
      <c r="K122" s="35"/>
    </row>
    <row r="123" spans="1:11" x14ac:dyDescent="0.25">
      <c r="C123" s="58" t="s">
        <v>21</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8" t="s">
        <v>22</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8" t="s">
        <v>23</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1:54" x14ac:dyDescent="0.25">
      <c r="C129" s="59" t="s">
        <v>24</v>
      </c>
      <c r="D129" s="54"/>
      <c r="E129" s="6"/>
      <c r="F129" s="19"/>
      <c r="G129" s="24"/>
      <c r="H129" s="24"/>
      <c r="I129" s="31"/>
      <c r="J129" s="31"/>
      <c r="K129" s="35"/>
    </row>
    <row r="130" spans="1:54" x14ac:dyDescent="0.25">
      <c r="B130" s="8" t="s">
        <v>185</v>
      </c>
      <c r="C130" s="57" t="s">
        <v>186</v>
      </c>
      <c r="D130" s="54"/>
      <c r="E130" s="6"/>
      <c r="F130" s="19"/>
      <c r="G130" s="24">
        <v>11036.98</v>
      </c>
      <c r="H130" s="24">
        <v>0.87</v>
      </c>
      <c r="I130" s="31"/>
      <c r="J130" s="31"/>
      <c r="K130" s="35"/>
    </row>
    <row r="131" spans="1:54" x14ac:dyDescent="0.25">
      <c r="C131" s="58" t="s">
        <v>174</v>
      </c>
      <c r="D131" s="54"/>
      <c r="E131" s="6"/>
      <c r="F131" s="19"/>
      <c r="G131" s="25">
        <v>11036.98</v>
      </c>
      <c r="H131" s="25">
        <v>0.87</v>
      </c>
      <c r="I131" s="31"/>
      <c r="J131" s="31"/>
      <c r="K131" s="35"/>
    </row>
    <row r="132" spans="1:54" x14ac:dyDescent="0.25">
      <c r="C132" s="57"/>
      <c r="D132" s="54"/>
      <c r="E132" s="6"/>
      <c r="F132" s="19"/>
      <c r="G132" s="24"/>
      <c r="H132" s="24"/>
      <c r="I132" s="31"/>
      <c r="J132" s="31"/>
      <c r="K132" s="35"/>
    </row>
    <row r="133" spans="1:54" x14ac:dyDescent="0.25">
      <c r="A133" s="10"/>
      <c r="B133" s="28"/>
      <c r="C133" s="58" t="s">
        <v>25</v>
      </c>
      <c r="D133" s="54"/>
      <c r="E133" s="6"/>
      <c r="F133" s="19"/>
      <c r="G133" s="24"/>
      <c r="H133" s="24"/>
      <c r="I133" s="31"/>
      <c r="J133" s="31"/>
      <c r="K133" s="35"/>
    </row>
    <row r="134" spans="1:54" s="2" customFormat="1" ht="13.5" x14ac:dyDescent="0.25">
      <c r="A134" s="28"/>
      <c r="B134" s="28"/>
      <c r="C134" s="57" t="s">
        <v>4707</v>
      </c>
      <c r="D134" s="54"/>
      <c r="E134" s="6"/>
      <c r="F134" s="19"/>
      <c r="G134" s="24" t="s">
        <v>2</v>
      </c>
      <c r="H134" s="24" t="s">
        <v>2</v>
      </c>
      <c r="I134" s="31"/>
      <c r="J134" s="31"/>
      <c r="K134" s="35"/>
      <c r="L134" s="3"/>
      <c r="AI134" s="3"/>
      <c r="AV134" s="3"/>
      <c r="AX134" s="3"/>
      <c r="BB134" s="3"/>
    </row>
    <row r="135" spans="1:54" x14ac:dyDescent="0.25">
      <c r="B135" s="8"/>
      <c r="C135" s="57" t="s">
        <v>187</v>
      </c>
      <c r="D135" s="54"/>
      <c r="E135" s="6"/>
      <c r="F135" s="19"/>
      <c r="G135" s="24">
        <v>33927.449999999997</v>
      </c>
      <c r="H135" s="24">
        <v>2.66</v>
      </c>
      <c r="I135" s="31"/>
      <c r="J135" s="31"/>
      <c r="K135" s="35"/>
    </row>
    <row r="136" spans="1:54" x14ac:dyDescent="0.25">
      <c r="C136" s="58" t="s">
        <v>174</v>
      </c>
      <c r="D136" s="54"/>
      <c r="E136" s="6"/>
      <c r="F136" s="19"/>
      <c r="G136" s="25">
        <v>33927.449999999997</v>
      </c>
      <c r="H136" s="25">
        <v>2.66</v>
      </c>
      <c r="I136" s="31"/>
      <c r="J136" s="31"/>
      <c r="K136" s="35"/>
    </row>
    <row r="137" spans="1:54" x14ac:dyDescent="0.25">
      <c r="C137" s="57"/>
      <c r="D137" s="54"/>
      <c r="E137" s="6"/>
      <c r="F137" s="19"/>
      <c r="G137" s="24"/>
      <c r="H137" s="24"/>
      <c r="I137" s="31"/>
      <c r="J137" s="31"/>
      <c r="K137" s="35"/>
    </row>
    <row r="138" spans="1:54" x14ac:dyDescent="0.25">
      <c r="C138" s="60" t="s">
        <v>188</v>
      </c>
      <c r="D138" s="55"/>
      <c r="E138" s="5"/>
      <c r="F138" s="20"/>
      <c r="G138" s="26">
        <v>1270219.71</v>
      </c>
      <c r="H138" s="26">
        <v>100</v>
      </c>
      <c r="I138" s="32"/>
      <c r="J138" s="32"/>
      <c r="K138" s="36"/>
    </row>
    <row r="141" spans="1:54" x14ac:dyDescent="0.25">
      <c r="C141" s="1" t="s">
        <v>189</v>
      </c>
    </row>
    <row r="142" spans="1:54" x14ac:dyDescent="0.25">
      <c r="C142" s="37" t="s">
        <v>190</v>
      </c>
      <c r="D142" s="37"/>
      <c r="E142" s="37"/>
      <c r="F142" s="37"/>
      <c r="G142" s="37"/>
      <c r="H142" s="37"/>
      <c r="I142" s="37"/>
      <c r="J142" s="37"/>
      <c r="K142" s="37"/>
    </row>
    <row r="143" spans="1:54" x14ac:dyDescent="0.25">
      <c r="C143" s="2" t="s">
        <v>191</v>
      </c>
    </row>
    <row r="144" spans="1:54" x14ac:dyDescent="0.25">
      <c r="C144" s="2" t="s">
        <v>192</v>
      </c>
    </row>
    <row r="145" spans="3:11" x14ac:dyDescent="0.25">
      <c r="C145" s="2" t="s">
        <v>193</v>
      </c>
    </row>
    <row r="146" spans="3:11" x14ac:dyDescent="0.25">
      <c r="C146" s="2" t="s">
        <v>194</v>
      </c>
    </row>
    <row r="147" spans="3:11" ht="41.1" customHeight="1" x14ac:dyDescent="0.25">
      <c r="C147" s="79" t="s">
        <v>4734</v>
      </c>
      <c r="D147" s="79"/>
      <c r="E147" s="79"/>
      <c r="F147" s="79"/>
      <c r="G147" s="79"/>
      <c r="H147" s="79"/>
      <c r="I147" s="79"/>
      <c r="J147" s="79"/>
      <c r="K147" s="79"/>
    </row>
    <row r="149" spans="3:11" x14ac:dyDescent="0.25">
      <c r="C149" s="73" t="s">
        <v>4741</v>
      </c>
      <c r="E149" s="73" t="s">
        <v>4742</v>
      </c>
      <c r="F149" s="74"/>
    </row>
    <row r="150" spans="3:11" x14ac:dyDescent="0.25">
      <c r="E150" s="2" t="s">
        <v>4770</v>
      </c>
    </row>
  </sheetData>
  <mergeCells count="1">
    <mergeCell ref="C147:K147"/>
  </mergeCells>
  <hyperlinks>
    <hyperlink ref="J2" location="'Index'!A1" display="'Index'!A1" xr:uid="{A58A57D0-FB26-4880-BD47-B30D72868B4E}"/>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6251C-9512-4E04-AF1B-FF29167A424F}">
  <sheetPr codeName="Sheet1"/>
  <dimension ref="A1:IV74"/>
  <sheetViews>
    <sheetView showGridLines="0" zoomScale="90" zoomScaleNormal="90" workbookViewId="0">
      <pane ySplit="6" topLeftCell="A7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2393</v>
      </c>
      <c r="J2" s="38" t="s">
        <v>4505</v>
      </c>
    </row>
    <row r="3" spans="1:54" ht="16.5" x14ac:dyDescent="0.3">
      <c r="C3" s="1" t="s">
        <v>28</v>
      </c>
      <c r="D3" s="21" t="s">
        <v>1980</v>
      </c>
      <c r="F3" s="71" t="s">
        <v>4727</v>
      </c>
      <c r="G3" s="13" t="s">
        <v>4728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21</v>
      </c>
      <c r="D45" s="54"/>
      <c r="E45" s="6"/>
      <c r="F45" s="19"/>
      <c r="G45" s="24"/>
      <c r="H45" s="24"/>
      <c r="I45" s="31"/>
      <c r="J45" s="31"/>
      <c r="K45" s="35"/>
    </row>
    <row r="46" spans="1:11" x14ac:dyDescent="0.25">
      <c r="B46" s="8" t="s">
        <v>2394</v>
      </c>
      <c r="C46" s="57" t="s">
        <v>2395</v>
      </c>
      <c r="D46" s="54" t="s">
        <v>2396</v>
      </c>
      <c r="E46" s="6" t="s">
        <v>2395</v>
      </c>
      <c r="F46" s="19">
        <v>6509</v>
      </c>
      <c r="G46" s="24">
        <v>466132.79</v>
      </c>
      <c r="H46" s="24">
        <v>98.49</v>
      </c>
      <c r="I46" s="31"/>
      <c r="J46" s="31"/>
      <c r="K46" s="35"/>
    </row>
    <row r="47" spans="1:11" x14ac:dyDescent="0.25">
      <c r="C47" s="58" t="s">
        <v>174</v>
      </c>
      <c r="D47" s="54"/>
      <c r="E47" s="6"/>
      <c r="F47" s="19"/>
      <c r="G47" s="25">
        <v>466132.79</v>
      </c>
      <c r="H47" s="25">
        <v>98.49</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185</v>
      </c>
      <c r="C54" s="57" t="s">
        <v>186</v>
      </c>
      <c r="D54" s="54"/>
      <c r="E54" s="6"/>
      <c r="F54" s="19"/>
      <c r="G54" s="24">
        <v>57.67</v>
      </c>
      <c r="H54" s="24">
        <v>0.01</v>
      </c>
      <c r="I54" s="31"/>
      <c r="J54" s="31"/>
      <c r="K54" s="35"/>
    </row>
    <row r="55" spans="1:54" x14ac:dyDescent="0.25">
      <c r="C55" s="58" t="s">
        <v>174</v>
      </c>
      <c r="D55" s="54"/>
      <c r="E55" s="6"/>
      <c r="F55" s="19"/>
      <c r="G55" s="25">
        <v>57.67</v>
      </c>
      <c r="H55" s="25">
        <v>0.01</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4707</v>
      </c>
      <c r="D58" s="54"/>
      <c r="E58" s="6"/>
      <c r="F58" s="19"/>
      <c r="G58" s="24" t="s">
        <v>2</v>
      </c>
      <c r="H58" s="24" t="s">
        <v>2</v>
      </c>
      <c r="I58" s="31"/>
      <c r="J58" s="31"/>
      <c r="K58" s="35"/>
      <c r="L58" s="3"/>
      <c r="AI58" s="3"/>
      <c r="AV58" s="3"/>
      <c r="AX58" s="3"/>
      <c r="BB58" s="3"/>
    </row>
    <row r="59" spans="1:54" x14ac:dyDescent="0.25">
      <c r="B59" s="8"/>
      <c r="C59" s="57" t="s">
        <v>187</v>
      </c>
      <c r="D59" s="54"/>
      <c r="E59" s="6"/>
      <c r="F59" s="19"/>
      <c r="G59" s="24">
        <v>7084.65</v>
      </c>
      <c r="H59" s="24">
        <v>1.5</v>
      </c>
      <c r="I59" s="31"/>
      <c r="J59" s="31"/>
      <c r="K59" s="35"/>
    </row>
    <row r="60" spans="1:54" x14ac:dyDescent="0.25">
      <c r="C60" s="58" t="s">
        <v>174</v>
      </c>
      <c r="D60" s="54"/>
      <c r="E60" s="6"/>
      <c r="F60" s="19"/>
      <c r="G60" s="25">
        <v>7084.65</v>
      </c>
      <c r="H60" s="25">
        <v>1.5</v>
      </c>
      <c r="I60" s="31"/>
      <c r="J60" s="31"/>
      <c r="K60" s="35"/>
    </row>
    <row r="61" spans="1:54" x14ac:dyDescent="0.25">
      <c r="C61" s="57"/>
      <c r="D61" s="54"/>
      <c r="E61" s="6"/>
      <c r="F61" s="19"/>
      <c r="G61" s="24"/>
      <c r="H61" s="24"/>
      <c r="I61" s="31"/>
      <c r="J61" s="31"/>
      <c r="K61" s="35"/>
    </row>
    <row r="62" spans="1:54" x14ac:dyDescent="0.25">
      <c r="C62" s="60" t="s">
        <v>188</v>
      </c>
      <c r="D62" s="55"/>
      <c r="E62" s="5"/>
      <c r="F62" s="20"/>
      <c r="G62" s="26">
        <v>473275.11</v>
      </c>
      <c r="H62" s="26">
        <v>100</v>
      </c>
      <c r="I62" s="32"/>
      <c r="J62" s="32"/>
      <c r="K62" s="36"/>
    </row>
    <row r="65" spans="3:11" x14ac:dyDescent="0.25">
      <c r="C65" s="1" t="s">
        <v>189</v>
      </c>
    </row>
    <row r="66" spans="3:11" x14ac:dyDescent="0.25">
      <c r="C66" s="37" t="s">
        <v>190</v>
      </c>
      <c r="D66" s="37"/>
      <c r="E66" s="37"/>
      <c r="F66" s="37"/>
      <c r="G66" s="37"/>
      <c r="H66" s="37"/>
      <c r="I66" s="37"/>
      <c r="J66" s="37"/>
      <c r="K66" s="37"/>
    </row>
    <row r="67" spans="3:11" x14ac:dyDescent="0.25">
      <c r="C67" s="2" t="s">
        <v>191</v>
      </c>
    </row>
    <row r="68" spans="3:11" x14ac:dyDescent="0.25">
      <c r="C68" s="2" t="s">
        <v>192</v>
      </c>
    </row>
    <row r="69" spans="3:11" x14ac:dyDescent="0.25">
      <c r="C69" s="2" t="s">
        <v>193</v>
      </c>
    </row>
    <row r="70" spans="3:11" x14ac:dyDescent="0.25">
      <c r="C70" s="2" t="s">
        <v>194</v>
      </c>
    </row>
    <row r="71" spans="3:11" x14ac:dyDescent="0.25">
      <c r="C71" s="2" t="s">
        <v>4711</v>
      </c>
    </row>
    <row r="73" spans="3:11" x14ac:dyDescent="0.25">
      <c r="C73" s="73" t="s">
        <v>4741</v>
      </c>
      <c r="E73" s="73" t="s">
        <v>4742</v>
      </c>
      <c r="F73" s="74"/>
    </row>
    <row r="74" spans="3:11" x14ac:dyDescent="0.25">
      <c r="E74" s="2" t="s">
        <v>4771</v>
      </c>
    </row>
  </sheetData>
  <hyperlinks>
    <hyperlink ref="J2" location="'Index'!A1" display="'Index'!A1" xr:uid="{E60C26FE-C009-420E-ABDF-D18D319B8867}"/>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2D905-D88F-48B0-9C2E-E279328CEB29}">
  <sheetPr codeName="Sheet1"/>
  <dimension ref="A1:IV97"/>
  <sheetViews>
    <sheetView showGridLines="0" zoomScale="90" zoomScaleNormal="90" workbookViewId="0">
      <pane ySplit="6" topLeftCell="A8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2397</v>
      </c>
      <c r="J2" s="38" t="s">
        <v>4505</v>
      </c>
    </row>
    <row r="3" spans="1:54" ht="16.5" x14ac:dyDescent="0.3">
      <c r="C3" s="1" t="s">
        <v>28</v>
      </c>
      <c r="D3" s="21" t="s">
        <v>2398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68</v>
      </c>
      <c r="C10" s="57" t="s">
        <v>69</v>
      </c>
      <c r="D10" s="54" t="s">
        <v>70</v>
      </c>
      <c r="E10" s="6" t="s">
        <v>43</v>
      </c>
      <c r="F10" s="19">
        <v>6177500</v>
      </c>
      <c r="G10" s="24">
        <v>52443.89</v>
      </c>
      <c r="H10" s="24">
        <v>14.19</v>
      </c>
      <c r="I10" s="31"/>
      <c r="J10" s="31"/>
      <c r="K10" s="35"/>
    </row>
    <row r="11" spans="1:54" x14ac:dyDescent="0.25">
      <c r="B11" s="8" t="s">
        <v>390</v>
      </c>
      <c r="C11" s="57" t="s">
        <v>391</v>
      </c>
      <c r="D11" s="54" t="s">
        <v>392</v>
      </c>
      <c r="E11" s="6" t="s">
        <v>393</v>
      </c>
      <c r="F11" s="19">
        <v>15500000</v>
      </c>
      <c r="G11" s="24">
        <v>34030.25</v>
      </c>
      <c r="H11" s="24">
        <v>9.2100000000000009</v>
      </c>
      <c r="I11" s="31"/>
      <c r="J11" s="31"/>
      <c r="K11" s="35"/>
    </row>
    <row r="12" spans="1:54" x14ac:dyDescent="0.25">
      <c r="B12" s="8" t="s">
        <v>120</v>
      </c>
      <c r="C12" s="57" t="s">
        <v>121</v>
      </c>
      <c r="D12" s="54" t="s">
        <v>122</v>
      </c>
      <c r="E12" s="6" t="s">
        <v>123</v>
      </c>
      <c r="F12" s="19">
        <v>10035554</v>
      </c>
      <c r="G12" s="24">
        <v>33212.67</v>
      </c>
      <c r="H12" s="24">
        <v>8.99</v>
      </c>
      <c r="I12" s="31"/>
      <c r="J12" s="31"/>
      <c r="K12" s="35"/>
    </row>
    <row r="13" spans="1:54" x14ac:dyDescent="0.25">
      <c r="B13" s="8" t="s">
        <v>983</v>
      </c>
      <c r="C13" s="57" t="s">
        <v>984</v>
      </c>
      <c r="D13" s="54" t="s">
        <v>985</v>
      </c>
      <c r="E13" s="6" t="s">
        <v>123</v>
      </c>
      <c r="F13" s="19">
        <v>4343244</v>
      </c>
      <c r="G13" s="24">
        <v>16432.66</v>
      </c>
      <c r="H13" s="24">
        <v>4.45</v>
      </c>
      <c r="I13" s="31"/>
      <c r="J13" s="31"/>
      <c r="K13" s="35"/>
    </row>
    <row r="14" spans="1:54" x14ac:dyDescent="0.25">
      <c r="B14" s="8" t="s">
        <v>2000</v>
      </c>
      <c r="C14" s="57" t="s">
        <v>2001</v>
      </c>
      <c r="D14" s="54" t="s">
        <v>2002</v>
      </c>
      <c r="E14" s="6" t="s">
        <v>1999</v>
      </c>
      <c r="F14" s="19">
        <v>4800000</v>
      </c>
      <c r="G14" s="24">
        <v>14683.2</v>
      </c>
      <c r="H14" s="24">
        <v>3.97</v>
      </c>
      <c r="I14" s="31"/>
      <c r="J14" s="31"/>
      <c r="K14" s="35"/>
    </row>
    <row r="15" spans="1:54" x14ac:dyDescent="0.25">
      <c r="B15" s="8" t="s">
        <v>989</v>
      </c>
      <c r="C15" s="57" t="s">
        <v>990</v>
      </c>
      <c r="D15" s="54" t="s">
        <v>991</v>
      </c>
      <c r="E15" s="6" t="s">
        <v>992</v>
      </c>
      <c r="F15" s="19">
        <v>2750000</v>
      </c>
      <c r="G15" s="24">
        <v>13011.63</v>
      </c>
      <c r="H15" s="24">
        <v>3.52</v>
      </c>
      <c r="I15" s="31"/>
      <c r="J15" s="31"/>
      <c r="K15" s="35"/>
    </row>
    <row r="16" spans="1:54" x14ac:dyDescent="0.25">
      <c r="B16" s="8" t="s">
        <v>437</v>
      </c>
      <c r="C16" s="57" t="s">
        <v>438</v>
      </c>
      <c r="D16" s="54" t="s">
        <v>439</v>
      </c>
      <c r="E16" s="6" t="s">
        <v>86</v>
      </c>
      <c r="F16" s="19">
        <v>1310000</v>
      </c>
      <c r="G16" s="24">
        <v>12952.63</v>
      </c>
      <c r="H16" s="24">
        <v>3.51</v>
      </c>
      <c r="I16" s="31"/>
      <c r="J16" s="31"/>
      <c r="K16" s="35"/>
    </row>
    <row r="17" spans="2:11" x14ac:dyDescent="0.25">
      <c r="B17" s="8" t="s">
        <v>404</v>
      </c>
      <c r="C17" s="57" t="s">
        <v>405</v>
      </c>
      <c r="D17" s="54" t="s">
        <v>406</v>
      </c>
      <c r="E17" s="6" t="s">
        <v>393</v>
      </c>
      <c r="F17" s="19">
        <v>3500000</v>
      </c>
      <c r="G17" s="24">
        <v>11558.75</v>
      </c>
      <c r="H17" s="24">
        <v>3.13</v>
      </c>
      <c r="I17" s="31"/>
      <c r="J17" s="31"/>
      <c r="K17" s="35"/>
    </row>
    <row r="18" spans="2:11" x14ac:dyDescent="0.25">
      <c r="B18" s="8" t="s">
        <v>2399</v>
      </c>
      <c r="C18" s="57" t="s">
        <v>2400</v>
      </c>
      <c r="D18" s="54" t="s">
        <v>2401</v>
      </c>
      <c r="E18" s="6" t="s">
        <v>86</v>
      </c>
      <c r="F18" s="19">
        <v>3000000</v>
      </c>
      <c r="G18" s="24">
        <v>11362.5</v>
      </c>
      <c r="H18" s="24">
        <v>3.08</v>
      </c>
      <c r="I18" s="31"/>
      <c r="J18" s="31"/>
      <c r="K18" s="35"/>
    </row>
    <row r="19" spans="2:11" x14ac:dyDescent="0.25">
      <c r="B19" s="8" t="s">
        <v>260</v>
      </c>
      <c r="C19" s="57" t="s">
        <v>261</v>
      </c>
      <c r="D19" s="54" t="s">
        <v>262</v>
      </c>
      <c r="E19" s="6" t="s">
        <v>86</v>
      </c>
      <c r="F19" s="19">
        <v>750000</v>
      </c>
      <c r="G19" s="24">
        <v>11189.63</v>
      </c>
      <c r="H19" s="24">
        <v>3.03</v>
      </c>
      <c r="I19" s="31"/>
      <c r="J19" s="31"/>
      <c r="K19" s="35"/>
    </row>
    <row r="20" spans="2:11" x14ac:dyDescent="0.25">
      <c r="B20" s="8" t="s">
        <v>1905</v>
      </c>
      <c r="C20" s="57" t="s">
        <v>721</v>
      </c>
      <c r="D20" s="54" t="s">
        <v>1906</v>
      </c>
      <c r="E20" s="6" t="s">
        <v>78</v>
      </c>
      <c r="F20" s="19">
        <v>2125000</v>
      </c>
      <c r="G20" s="24">
        <v>11164.75</v>
      </c>
      <c r="H20" s="24">
        <v>3.02</v>
      </c>
      <c r="I20" s="31"/>
      <c r="J20" s="31"/>
      <c r="K20" s="35"/>
    </row>
    <row r="21" spans="2:11" x14ac:dyDescent="0.25">
      <c r="B21" s="8" t="s">
        <v>1996</v>
      </c>
      <c r="C21" s="57" t="s">
        <v>1997</v>
      </c>
      <c r="D21" s="54" t="s">
        <v>1998</v>
      </c>
      <c r="E21" s="6" t="s">
        <v>1999</v>
      </c>
      <c r="F21" s="19">
        <v>196000</v>
      </c>
      <c r="G21" s="24">
        <v>10317.93</v>
      </c>
      <c r="H21" s="24">
        <v>2.79</v>
      </c>
      <c r="I21" s="31"/>
      <c r="J21" s="31"/>
      <c r="K21" s="35"/>
    </row>
    <row r="22" spans="2:11" x14ac:dyDescent="0.25">
      <c r="B22" s="8" t="s">
        <v>937</v>
      </c>
      <c r="C22" s="57" t="s">
        <v>938</v>
      </c>
      <c r="D22" s="54" t="s">
        <v>939</v>
      </c>
      <c r="E22" s="6" t="s">
        <v>195</v>
      </c>
      <c r="F22" s="19">
        <v>6500000</v>
      </c>
      <c r="G22" s="24">
        <v>9662.25</v>
      </c>
      <c r="H22" s="24">
        <v>2.62</v>
      </c>
      <c r="I22" s="31"/>
      <c r="J22" s="31"/>
      <c r="K22" s="35"/>
    </row>
    <row r="23" spans="2:11" x14ac:dyDescent="0.25">
      <c r="B23" s="8" t="s">
        <v>394</v>
      </c>
      <c r="C23" s="57" t="s">
        <v>395</v>
      </c>
      <c r="D23" s="54" t="s">
        <v>396</v>
      </c>
      <c r="E23" s="6" t="s">
        <v>397</v>
      </c>
      <c r="F23" s="19">
        <v>3455000</v>
      </c>
      <c r="G23" s="24">
        <v>9473.61</v>
      </c>
      <c r="H23" s="24">
        <v>2.56</v>
      </c>
      <c r="I23" s="31"/>
      <c r="J23" s="31"/>
      <c r="K23" s="35"/>
    </row>
    <row r="24" spans="2:11" x14ac:dyDescent="0.25">
      <c r="B24" s="8" t="s">
        <v>213</v>
      </c>
      <c r="C24" s="57" t="s">
        <v>214</v>
      </c>
      <c r="D24" s="54" t="s">
        <v>215</v>
      </c>
      <c r="E24" s="6" t="s">
        <v>90</v>
      </c>
      <c r="F24" s="19">
        <v>5000000</v>
      </c>
      <c r="G24" s="24">
        <v>9355.5</v>
      </c>
      <c r="H24" s="24">
        <v>2.5299999999999998</v>
      </c>
      <c r="I24" s="31"/>
      <c r="J24" s="31"/>
      <c r="K24" s="35"/>
    </row>
    <row r="25" spans="2:11" x14ac:dyDescent="0.25">
      <c r="B25" s="8" t="s">
        <v>1875</v>
      </c>
      <c r="C25" s="57" t="s">
        <v>1876</v>
      </c>
      <c r="D25" s="54" t="s">
        <v>1877</v>
      </c>
      <c r="E25" s="6" t="s">
        <v>116</v>
      </c>
      <c r="F25" s="19">
        <v>2745000</v>
      </c>
      <c r="G25" s="24">
        <v>9116.15</v>
      </c>
      <c r="H25" s="24">
        <v>2.4700000000000002</v>
      </c>
      <c r="I25" s="31"/>
      <c r="J25" s="31"/>
      <c r="K25" s="35"/>
    </row>
    <row r="26" spans="2:11" x14ac:dyDescent="0.25">
      <c r="B26" s="8" t="s">
        <v>2011</v>
      </c>
      <c r="C26" s="57" t="s">
        <v>2012</v>
      </c>
      <c r="D26" s="54" t="s">
        <v>2013</v>
      </c>
      <c r="E26" s="6" t="s">
        <v>97</v>
      </c>
      <c r="F26" s="19">
        <v>3000000</v>
      </c>
      <c r="G26" s="24">
        <v>9025.5</v>
      </c>
      <c r="H26" s="24">
        <v>2.44</v>
      </c>
      <c r="I26" s="31"/>
      <c r="J26" s="31"/>
      <c r="K26" s="35"/>
    </row>
    <row r="27" spans="2:11" x14ac:dyDescent="0.25">
      <c r="B27" s="8" t="s">
        <v>918</v>
      </c>
      <c r="C27" s="57" t="s">
        <v>919</v>
      </c>
      <c r="D27" s="54" t="s">
        <v>920</v>
      </c>
      <c r="E27" s="6" t="s">
        <v>921</v>
      </c>
      <c r="F27" s="19">
        <v>3550000</v>
      </c>
      <c r="G27" s="24">
        <v>8734.7800000000007</v>
      </c>
      <c r="H27" s="24">
        <v>2.36</v>
      </c>
      <c r="I27" s="31"/>
      <c r="J27" s="31"/>
      <c r="K27" s="35"/>
    </row>
    <row r="28" spans="2:11" x14ac:dyDescent="0.25">
      <c r="B28" s="8" t="s">
        <v>1856</v>
      </c>
      <c r="C28" s="57" t="s">
        <v>1857</v>
      </c>
      <c r="D28" s="54" t="s">
        <v>1858</v>
      </c>
      <c r="E28" s="6" t="s">
        <v>397</v>
      </c>
      <c r="F28" s="19">
        <v>1200000</v>
      </c>
      <c r="G28" s="24">
        <v>8676.6</v>
      </c>
      <c r="H28" s="24">
        <v>2.35</v>
      </c>
      <c r="I28" s="31"/>
      <c r="J28" s="31"/>
      <c r="K28" s="35"/>
    </row>
    <row r="29" spans="2:11" x14ac:dyDescent="0.25">
      <c r="B29" s="8" t="s">
        <v>2402</v>
      </c>
      <c r="C29" s="57" t="s">
        <v>2403</v>
      </c>
      <c r="D29" s="54" t="s">
        <v>2404</v>
      </c>
      <c r="E29" s="6" t="s">
        <v>57</v>
      </c>
      <c r="F29" s="19">
        <v>3200000</v>
      </c>
      <c r="G29" s="24">
        <v>8026.88</v>
      </c>
      <c r="H29" s="24">
        <v>2.17</v>
      </c>
      <c r="I29" s="31"/>
      <c r="J29" s="31"/>
      <c r="K29" s="35"/>
    </row>
    <row r="30" spans="2:11" x14ac:dyDescent="0.25">
      <c r="B30" s="8" t="s">
        <v>903</v>
      </c>
      <c r="C30" s="57" t="s">
        <v>904</v>
      </c>
      <c r="D30" s="54" t="s">
        <v>905</v>
      </c>
      <c r="E30" s="6" t="s">
        <v>116</v>
      </c>
      <c r="F30" s="19">
        <v>4281804</v>
      </c>
      <c r="G30" s="24">
        <v>7091.95</v>
      </c>
      <c r="H30" s="24">
        <v>1.92</v>
      </c>
      <c r="I30" s="31"/>
      <c r="J30" s="31"/>
      <c r="K30" s="35"/>
    </row>
    <row r="31" spans="2:11" x14ac:dyDescent="0.25">
      <c r="B31" s="8" t="s">
        <v>164</v>
      </c>
      <c r="C31" s="57" t="s">
        <v>165</v>
      </c>
      <c r="D31" s="54" t="s">
        <v>166</v>
      </c>
      <c r="E31" s="6" t="s">
        <v>43</v>
      </c>
      <c r="F31" s="19">
        <v>5500000</v>
      </c>
      <c r="G31" s="24">
        <v>6628.05</v>
      </c>
      <c r="H31" s="24">
        <v>1.79</v>
      </c>
      <c r="I31" s="31"/>
      <c r="J31" s="31"/>
      <c r="K31" s="35"/>
    </row>
    <row r="32" spans="2:11" x14ac:dyDescent="0.25">
      <c r="B32" s="8" t="s">
        <v>2405</v>
      </c>
      <c r="C32" s="57" t="s">
        <v>2406</v>
      </c>
      <c r="D32" s="54" t="s">
        <v>2407</v>
      </c>
      <c r="E32" s="6" t="s">
        <v>57</v>
      </c>
      <c r="F32" s="19">
        <v>930000</v>
      </c>
      <c r="G32" s="24">
        <v>6430.95</v>
      </c>
      <c r="H32" s="24">
        <v>1.74</v>
      </c>
      <c r="I32" s="31"/>
      <c r="J32" s="31"/>
      <c r="K32" s="35"/>
    </row>
    <row r="33" spans="2:11" x14ac:dyDescent="0.25">
      <c r="B33" s="8" t="s">
        <v>1935</v>
      </c>
      <c r="C33" s="57" t="s">
        <v>1254</v>
      </c>
      <c r="D33" s="54" t="s">
        <v>1936</v>
      </c>
      <c r="E33" s="6" t="s">
        <v>43</v>
      </c>
      <c r="F33" s="19">
        <v>1127235</v>
      </c>
      <c r="G33" s="24">
        <v>6149.07</v>
      </c>
      <c r="H33" s="24">
        <v>1.66</v>
      </c>
      <c r="I33" s="31"/>
      <c r="J33" s="31"/>
      <c r="K33" s="35"/>
    </row>
    <row r="34" spans="2:11" x14ac:dyDescent="0.25">
      <c r="B34" s="8" t="s">
        <v>2014</v>
      </c>
      <c r="C34" s="57" t="s">
        <v>1240</v>
      </c>
      <c r="D34" s="54" t="s">
        <v>2015</v>
      </c>
      <c r="E34" s="6" t="s">
        <v>43</v>
      </c>
      <c r="F34" s="19">
        <v>3375000</v>
      </c>
      <c r="G34" s="24">
        <v>4032.11</v>
      </c>
      <c r="H34" s="24">
        <v>1.0900000000000001</v>
      </c>
      <c r="I34" s="31"/>
      <c r="J34" s="31"/>
      <c r="K34" s="35"/>
    </row>
    <row r="35" spans="2:11" x14ac:dyDescent="0.25">
      <c r="B35" s="8" t="s">
        <v>1866</v>
      </c>
      <c r="C35" s="57" t="s">
        <v>1867</v>
      </c>
      <c r="D35" s="54" t="s">
        <v>1868</v>
      </c>
      <c r="E35" s="6" t="s">
        <v>90</v>
      </c>
      <c r="F35" s="19">
        <v>1093315</v>
      </c>
      <c r="G35" s="24">
        <v>3484.39</v>
      </c>
      <c r="H35" s="24">
        <v>0.94</v>
      </c>
      <c r="I35" s="31"/>
      <c r="J35" s="31"/>
      <c r="K35" s="35"/>
    </row>
    <row r="36" spans="2:11" x14ac:dyDescent="0.25">
      <c r="C36" s="58" t="s">
        <v>174</v>
      </c>
      <c r="D36" s="54"/>
      <c r="E36" s="6"/>
      <c r="F36" s="19"/>
      <c r="G36" s="25">
        <v>338248.28</v>
      </c>
      <c r="H36" s="25">
        <v>91.53</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185</v>
      </c>
      <c r="C78" s="57" t="s">
        <v>186</v>
      </c>
      <c r="D78" s="54"/>
      <c r="E78" s="6"/>
      <c r="F78" s="19"/>
      <c r="G78" s="24">
        <v>35427.160000000003</v>
      </c>
      <c r="H78" s="24">
        <v>9.59</v>
      </c>
      <c r="I78" s="31"/>
      <c r="J78" s="31"/>
      <c r="K78" s="35"/>
    </row>
    <row r="79" spans="1:11" x14ac:dyDescent="0.25">
      <c r="C79" s="58" t="s">
        <v>174</v>
      </c>
      <c r="D79" s="54"/>
      <c r="E79" s="6"/>
      <c r="F79" s="19"/>
      <c r="G79" s="25">
        <v>35427.160000000003</v>
      </c>
      <c r="H79" s="25">
        <v>9.59</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4707</v>
      </c>
      <c r="D82" s="54"/>
      <c r="E82" s="6"/>
      <c r="F82" s="19"/>
      <c r="G82" s="24" t="s">
        <v>2</v>
      </c>
      <c r="H82" s="24" t="s">
        <v>2</v>
      </c>
      <c r="I82" s="31"/>
      <c r="J82" s="31"/>
      <c r="K82" s="35"/>
      <c r="L82" s="3"/>
      <c r="AI82" s="3"/>
      <c r="AV82" s="3"/>
      <c r="AX82" s="3"/>
      <c r="BB82" s="3"/>
    </row>
    <row r="83" spans="1:54" x14ac:dyDescent="0.25">
      <c r="B83" s="8"/>
      <c r="C83" s="57" t="s">
        <v>187</v>
      </c>
      <c r="D83" s="54"/>
      <c r="E83" s="6"/>
      <c r="F83" s="19"/>
      <c r="G83" s="24">
        <v>-4207.54</v>
      </c>
      <c r="H83" s="24">
        <v>-1.1199999999999999</v>
      </c>
      <c r="I83" s="31"/>
      <c r="J83" s="31"/>
      <c r="K83" s="35"/>
    </row>
    <row r="84" spans="1:54" x14ac:dyDescent="0.25">
      <c r="C84" s="58" t="s">
        <v>174</v>
      </c>
      <c r="D84" s="54"/>
      <c r="E84" s="6"/>
      <c r="F84" s="19"/>
      <c r="G84" s="25">
        <v>-4207.54</v>
      </c>
      <c r="H84" s="25">
        <v>-1.1199999999999999</v>
      </c>
      <c r="I84" s="31"/>
      <c r="J84" s="31"/>
      <c r="K84" s="35"/>
    </row>
    <row r="85" spans="1:54" x14ac:dyDescent="0.25">
      <c r="C85" s="57"/>
      <c r="D85" s="54"/>
      <c r="E85" s="6"/>
      <c r="F85" s="19"/>
      <c r="G85" s="24"/>
      <c r="H85" s="24"/>
      <c r="I85" s="31"/>
      <c r="J85" s="31"/>
      <c r="K85" s="35"/>
    </row>
    <row r="86" spans="1:54" x14ac:dyDescent="0.25">
      <c r="C86" s="60" t="s">
        <v>188</v>
      </c>
      <c r="D86" s="55"/>
      <c r="E86" s="5"/>
      <c r="F86" s="20"/>
      <c r="G86" s="26">
        <v>369467.9</v>
      </c>
      <c r="H86" s="26">
        <v>100</v>
      </c>
      <c r="I86" s="32"/>
      <c r="J86" s="32"/>
      <c r="K86" s="36"/>
    </row>
    <row r="89" spans="1:54" x14ac:dyDescent="0.25">
      <c r="C89" s="1" t="s">
        <v>189</v>
      </c>
    </row>
    <row r="90" spans="1:54" x14ac:dyDescent="0.25">
      <c r="C90" s="37" t="s">
        <v>190</v>
      </c>
      <c r="D90" s="37"/>
      <c r="E90" s="37"/>
      <c r="F90" s="37"/>
      <c r="G90" s="37"/>
      <c r="H90" s="37"/>
      <c r="I90" s="37"/>
      <c r="J90" s="37"/>
      <c r="K90" s="37"/>
    </row>
    <row r="91" spans="1:54" x14ac:dyDescent="0.25">
      <c r="C91" s="2" t="s">
        <v>191</v>
      </c>
    </row>
    <row r="92" spans="1:54" x14ac:dyDescent="0.25">
      <c r="C92" s="2" t="s">
        <v>192</v>
      </c>
    </row>
    <row r="93" spans="1:54" x14ac:dyDescent="0.25">
      <c r="C93" s="2" t="s">
        <v>193</v>
      </c>
    </row>
    <row r="94" spans="1:54" x14ac:dyDescent="0.25">
      <c r="C94" s="2" t="s">
        <v>194</v>
      </c>
    </row>
    <row r="96" spans="1:54" x14ac:dyDescent="0.25">
      <c r="C96" s="73" t="s">
        <v>4741</v>
      </c>
      <c r="E96" s="73" t="s">
        <v>4742</v>
      </c>
      <c r="F96" s="74"/>
    </row>
    <row r="97" spans="5:5" x14ac:dyDescent="0.25">
      <c r="E97" s="2" t="s">
        <v>4772</v>
      </c>
    </row>
  </sheetData>
  <hyperlinks>
    <hyperlink ref="J2" location="'Index'!A1" display="'Index'!A1" xr:uid="{E2C286CE-3681-4DC8-96A7-9504EFD21062}"/>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1CE83-A19A-4733-AB00-26EA330E256B}">
  <sheetPr codeName="Sheet1"/>
  <dimension ref="A1:IV73"/>
  <sheetViews>
    <sheetView showGridLines="0" zoomScale="90" zoomScaleNormal="90" workbookViewId="0">
      <pane ySplit="6" topLeftCell="A6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2408</v>
      </c>
      <c r="J2" s="38" t="s">
        <v>4505</v>
      </c>
    </row>
    <row r="3" spans="1:54" ht="16.5" x14ac:dyDescent="0.3">
      <c r="C3" s="1" t="s">
        <v>28</v>
      </c>
      <c r="D3" s="21" t="s">
        <v>2409</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1979</v>
      </c>
      <c r="C42" s="57" t="s">
        <v>1980</v>
      </c>
      <c r="D42" s="54" t="s">
        <v>1981</v>
      </c>
      <c r="E42" s="6" t="s">
        <v>1982</v>
      </c>
      <c r="F42" s="19">
        <v>301293001</v>
      </c>
      <c r="G42" s="24">
        <v>188428.64</v>
      </c>
      <c r="H42" s="24">
        <v>99.96</v>
      </c>
      <c r="I42" s="31"/>
      <c r="J42" s="31"/>
      <c r="K42" s="35"/>
    </row>
    <row r="43" spans="1:11" x14ac:dyDescent="0.25">
      <c r="C43" s="58" t="s">
        <v>174</v>
      </c>
      <c r="D43" s="54"/>
      <c r="E43" s="6"/>
      <c r="F43" s="19"/>
      <c r="G43" s="25">
        <v>188428.64</v>
      </c>
      <c r="H43" s="25">
        <v>99.96</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185</v>
      </c>
      <c r="C54" s="57" t="s">
        <v>186</v>
      </c>
      <c r="D54" s="54"/>
      <c r="E54" s="6"/>
      <c r="F54" s="19"/>
      <c r="G54" s="24">
        <v>651.32000000000005</v>
      </c>
      <c r="H54" s="24">
        <v>0.35</v>
      </c>
      <c r="I54" s="31"/>
      <c r="J54" s="31"/>
      <c r="K54" s="35"/>
    </row>
    <row r="55" spans="1:54" x14ac:dyDescent="0.25">
      <c r="C55" s="58" t="s">
        <v>174</v>
      </c>
      <c r="D55" s="54"/>
      <c r="E55" s="6"/>
      <c r="F55" s="19"/>
      <c r="G55" s="25">
        <v>651.32000000000005</v>
      </c>
      <c r="H55" s="25">
        <v>0.35</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4707</v>
      </c>
      <c r="D58" s="54"/>
      <c r="E58" s="6"/>
      <c r="F58" s="19"/>
      <c r="G58" s="24" t="s">
        <v>2</v>
      </c>
      <c r="H58" s="24" t="s">
        <v>2</v>
      </c>
      <c r="I58" s="31"/>
      <c r="J58" s="31"/>
      <c r="K58" s="35"/>
      <c r="L58" s="3"/>
      <c r="AI58" s="3"/>
      <c r="AV58" s="3"/>
      <c r="AX58" s="3"/>
      <c r="BB58" s="3"/>
    </row>
    <row r="59" spans="1:54" x14ac:dyDescent="0.25">
      <c r="B59" s="8"/>
      <c r="C59" s="57" t="s">
        <v>187</v>
      </c>
      <c r="D59" s="54"/>
      <c r="E59" s="6"/>
      <c r="F59" s="19"/>
      <c r="G59" s="24">
        <v>-568.92999999999995</v>
      </c>
      <c r="H59" s="24">
        <v>-0.31</v>
      </c>
      <c r="I59" s="31"/>
      <c r="J59" s="31"/>
      <c r="K59" s="35"/>
    </row>
    <row r="60" spans="1:54" x14ac:dyDescent="0.25">
      <c r="C60" s="58" t="s">
        <v>174</v>
      </c>
      <c r="D60" s="54"/>
      <c r="E60" s="6"/>
      <c r="F60" s="19"/>
      <c r="G60" s="25">
        <v>-568.92999999999995</v>
      </c>
      <c r="H60" s="25">
        <v>-0.31</v>
      </c>
      <c r="I60" s="31"/>
      <c r="J60" s="31"/>
      <c r="K60" s="35"/>
    </row>
    <row r="61" spans="1:54" x14ac:dyDescent="0.25">
      <c r="C61" s="57"/>
      <c r="D61" s="54"/>
      <c r="E61" s="6"/>
      <c r="F61" s="19"/>
      <c r="G61" s="24"/>
      <c r="H61" s="24"/>
      <c r="I61" s="31"/>
      <c r="J61" s="31"/>
      <c r="K61" s="35"/>
    </row>
    <row r="62" spans="1:54" x14ac:dyDescent="0.25">
      <c r="C62" s="60" t="s">
        <v>188</v>
      </c>
      <c r="D62" s="55"/>
      <c r="E62" s="5"/>
      <c r="F62" s="20"/>
      <c r="G62" s="26">
        <v>188511.03</v>
      </c>
      <c r="H62" s="26">
        <v>99.999999999999986</v>
      </c>
      <c r="I62" s="32"/>
      <c r="J62" s="32"/>
      <c r="K62" s="36"/>
    </row>
    <row r="65" spans="3:11" x14ac:dyDescent="0.25">
      <c r="C65" s="1" t="s">
        <v>189</v>
      </c>
    </row>
    <row r="66" spans="3:11" x14ac:dyDescent="0.25">
      <c r="C66" s="37" t="s">
        <v>190</v>
      </c>
      <c r="D66" s="37"/>
      <c r="E66" s="37"/>
      <c r="F66" s="37"/>
      <c r="G66" s="37"/>
      <c r="H66" s="37"/>
      <c r="I66" s="37"/>
      <c r="J66" s="37"/>
      <c r="K66" s="37"/>
    </row>
    <row r="67" spans="3:11" x14ac:dyDescent="0.25">
      <c r="C67" s="2" t="s">
        <v>191</v>
      </c>
    </row>
    <row r="68" spans="3:11" x14ac:dyDescent="0.25">
      <c r="C68" s="2" t="s">
        <v>192</v>
      </c>
    </row>
    <row r="69" spans="3:11" x14ac:dyDescent="0.25">
      <c r="C69" s="2" t="s">
        <v>193</v>
      </c>
    </row>
    <row r="70" spans="3:11" x14ac:dyDescent="0.25">
      <c r="C70" s="2" t="s">
        <v>194</v>
      </c>
    </row>
    <row r="72" spans="3:11" x14ac:dyDescent="0.25">
      <c r="C72" s="73" t="s">
        <v>4741</v>
      </c>
      <c r="E72" s="73" t="s">
        <v>4742</v>
      </c>
      <c r="F72" s="74"/>
    </row>
    <row r="73" spans="3:11" x14ac:dyDescent="0.25">
      <c r="E73" s="2" t="s">
        <v>4771</v>
      </c>
    </row>
  </sheetData>
  <hyperlinks>
    <hyperlink ref="J2" location="'Index'!A1" display="'Index'!A1" xr:uid="{B729E998-C66C-461A-B789-1701A9400553}"/>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F22E0-8932-4CBA-918E-32782764EF86}">
  <sheetPr codeName="Sheet1"/>
  <dimension ref="A1:IV101"/>
  <sheetViews>
    <sheetView showGridLines="0" zoomScale="90" zoomScaleNormal="90" workbookViewId="0">
      <pane ySplit="6" topLeftCell="A9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2410</v>
      </c>
      <c r="J2" s="38" t="s">
        <v>4505</v>
      </c>
    </row>
    <row r="3" spans="1:54" ht="16.5" x14ac:dyDescent="0.3">
      <c r="C3" s="1" t="s">
        <v>28</v>
      </c>
      <c r="D3" s="21" t="s">
        <v>2411</v>
      </c>
      <c r="F3" s="71" t="s">
        <v>4727</v>
      </c>
      <c r="G3" s="13" t="s">
        <v>4729</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98335407</v>
      </c>
      <c r="G10" s="24">
        <v>1655525.74</v>
      </c>
      <c r="H10" s="24">
        <v>13.97</v>
      </c>
      <c r="I10" s="31"/>
      <c r="J10" s="31"/>
      <c r="K10" s="35"/>
    </row>
    <row r="11" spans="1:54" x14ac:dyDescent="0.25">
      <c r="B11" s="8" t="s">
        <v>113</v>
      </c>
      <c r="C11" s="57" t="s">
        <v>114</v>
      </c>
      <c r="D11" s="54" t="s">
        <v>115</v>
      </c>
      <c r="E11" s="6" t="s">
        <v>116</v>
      </c>
      <c r="F11" s="19">
        <v>44194098</v>
      </c>
      <c r="G11" s="24">
        <v>1384092.86</v>
      </c>
      <c r="H11" s="24">
        <v>11.68</v>
      </c>
      <c r="I11" s="31"/>
      <c r="J11" s="31"/>
      <c r="K11" s="35"/>
    </row>
    <row r="12" spans="1:54" x14ac:dyDescent="0.25">
      <c r="B12" s="8" t="s">
        <v>48</v>
      </c>
      <c r="C12" s="57" t="s">
        <v>49</v>
      </c>
      <c r="D12" s="54" t="s">
        <v>50</v>
      </c>
      <c r="E12" s="6" t="s">
        <v>43</v>
      </c>
      <c r="F12" s="19">
        <v>91830661</v>
      </c>
      <c r="G12" s="24">
        <v>1101784.27</v>
      </c>
      <c r="H12" s="24">
        <v>9.3000000000000007</v>
      </c>
      <c r="I12" s="31"/>
      <c r="J12" s="31"/>
      <c r="K12" s="35"/>
    </row>
    <row r="13" spans="1:54" x14ac:dyDescent="0.25">
      <c r="B13" s="8" t="s">
        <v>44</v>
      </c>
      <c r="C13" s="57" t="s">
        <v>45</v>
      </c>
      <c r="D13" s="54" t="s">
        <v>46</v>
      </c>
      <c r="E13" s="6" t="s">
        <v>47</v>
      </c>
      <c r="F13" s="19">
        <v>47185586</v>
      </c>
      <c r="G13" s="24">
        <v>739374.54</v>
      </c>
      <c r="H13" s="24">
        <v>6.24</v>
      </c>
      <c r="I13" s="31"/>
      <c r="J13" s="31"/>
      <c r="K13" s="35"/>
    </row>
    <row r="14" spans="1:54" x14ac:dyDescent="0.25">
      <c r="B14" s="8" t="s">
        <v>54</v>
      </c>
      <c r="C14" s="57" t="s">
        <v>55</v>
      </c>
      <c r="D14" s="54" t="s">
        <v>56</v>
      </c>
      <c r="E14" s="6" t="s">
        <v>57</v>
      </c>
      <c r="F14" s="19">
        <v>15265988</v>
      </c>
      <c r="G14" s="24">
        <v>541850.98</v>
      </c>
      <c r="H14" s="24">
        <v>4.57</v>
      </c>
      <c r="I14" s="31"/>
      <c r="J14" s="31"/>
      <c r="K14" s="35"/>
    </row>
    <row r="15" spans="1:54" x14ac:dyDescent="0.25">
      <c r="B15" s="8" t="s">
        <v>65</v>
      </c>
      <c r="C15" s="57" t="s">
        <v>66</v>
      </c>
      <c r="D15" s="54" t="s">
        <v>67</v>
      </c>
      <c r="E15" s="6" t="s">
        <v>47</v>
      </c>
      <c r="F15" s="19">
        <v>13234903</v>
      </c>
      <c r="G15" s="24">
        <v>516816.34</v>
      </c>
      <c r="H15" s="24">
        <v>4.3600000000000003</v>
      </c>
      <c r="I15" s="31"/>
      <c r="J15" s="31"/>
      <c r="K15" s="35"/>
    </row>
    <row r="16" spans="1:54" x14ac:dyDescent="0.25">
      <c r="B16" s="8" t="s">
        <v>247</v>
      </c>
      <c r="C16" s="57" t="s">
        <v>248</v>
      </c>
      <c r="D16" s="54" t="s">
        <v>249</v>
      </c>
      <c r="E16" s="6" t="s">
        <v>82</v>
      </c>
      <c r="F16" s="19">
        <v>120695917</v>
      </c>
      <c r="G16" s="24">
        <v>512836.95</v>
      </c>
      <c r="H16" s="24">
        <v>4.33</v>
      </c>
      <c r="I16" s="31"/>
      <c r="J16" s="31"/>
      <c r="K16" s="35"/>
    </row>
    <row r="17" spans="2:11" x14ac:dyDescent="0.25">
      <c r="B17" s="8" t="s">
        <v>263</v>
      </c>
      <c r="C17" s="57" t="s">
        <v>264</v>
      </c>
      <c r="D17" s="54" t="s">
        <v>265</v>
      </c>
      <c r="E17" s="6" t="s">
        <v>253</v>
      </c>
      <c r="F17" s="19">
        <v>34836994</v>
      </c>
      <c r="G17" s="24">
        <v>503516.49</v>
      </c>
      <c r="H17" s="24">
        <v>4.25</v>
      </c>
      <c r="I17" s="31"/>
      <c r="J17" s="31"/>
      <c r="K17" s="35"/>
    </row>
    <row r="18" spans="2:11" x14ac:dyDescent="0.25">
      <c r="B18" s="8" t="s">
        <v>51</v>
      </c>
      <c r="C18" s="57" t="s">
        <v>52</v>
      </c>
      <c r="D18" s="54" t="s">
        <v>53</v>
      </c>
      <c r="E18" s="6" t="s">
        <v>43</v>
      </c>
      <c r="F18" s="19">
        <v>36713281</v>
      </c>
      <c r="G18" s="24">
        <v>464680</v>
      </c>
      <c r="H18" s="24">
        <v>3.92</v>
      </c>
      <c r="I18" s="31"/>
      <c r="J18" s="31"/>
      <c r="K18" s="35"/>
    </row>
    <row r="19" spans="2:11" x14ac:dyDescent="0.25">
      <c r="B19" s="8" t="s">
        <v>68</v>
      </c>
      <c r="C19" s="57" t="s">
        <v>69</v>
      </c>
      <c r="D19" s="54" t="s">
        <v>70</v>
      </c>
      <c r="E19" s="6" t="s">
        <v>43</v>
      </c>
      <c r="F19" s="19">
        <v>50134834</v>
      </c>
      <c r="G19" s="24">
        <v>425569.54</v>
      </c>
      <c r="H19" s="24">
        <v>3.59</v>
      </c>
      <c r="I19" s="31"/>
      <c r="J19" s="31"/>
      <c r="K19" s="35"/>
    </row>
    <row r="20" spans="2:11" x14ac:dyDescent="0.25">
      <c r="B20" s="8" t="s">
        <v>58</v>
      </c>
      <c r="C20" s="57" t="s">
        <v>59</v>
      </c>
      <c r="D20" s="54" t="s">
        <v>60</v>
      </c>
      <c r="E20" s="6" t="s">
        <v>43</v>
      </c>
      <c r="F20" s="19">
        <v>19218296</v>
      </c>
      <c r="G20" s="24">
        <v>346505.88</v>
      </c>
      <c r="H20" s="24">
        <v>2.92</v>
      </c>
      <c r="I20" s="31"/>
      <c r="J20" s="31"/>
      <c r="K20" s="35"/>
    </row>
    <row r="21" spans="2:11" x14ac:dyDescent="0.25">
      <c r="B21" s="8" t="s">
        <v>387</v>
      </c>
      <c r="C21" s="57" t="s">
        <v>388</v>
      </c>
      <c r="D21" s="54" t="s">
        <v>389</v>
      </c>
      <c r="E21" s="6" t="s">
        <v>74</v>
      </c>
      <c r="F21" s="19">
        <v>11534478</v>
      </c>
      <c r="G21" s="24">
        <v>330831.90000000002</v>
      </c>
      <c r="H21" s="24">
        <v>2.79</v>
      </c>
      <c r="I21" s="31"/>
      <c r="J21" s="31"/>
      <c r="K21" s="35"/>
    </row>
    <row r="22" spans="2:11" x14ac:dyDescent="0.25">
      <c r="B22" s="8" t="s">
        <v>79</v>
      </c>
      <c r="C22" s="57" t="s">
        <v>80</v>
      </c>
      <c r="D22" s="54" t="s">
        <v>81</v>
      </c>
      <c r="E22" s="6" t="s">
        <v>82</v>
      </c>
      <c r="F22" s="19">
        <v>11664275</v>
      </c>
      <c r="G22" s="24">
        <v>288714.13</v>
      </c>
      <c r="H22" s="24">
        <v>2.44</v>
      </c>
      <c r="I22" s="31"/>
      <c r="J22" s="31"/>
      <c r="K22" s="35"/>
    </row>
    <row r="23" spans="2:11" x14ac:dyDescent="0.25">
      <c r="B23" s="8" t="s">
        <v>529</v>
      </c>
      <c r="C23" s="57" t="s">
        <v>530</v>
      </c>
      <c r="D23" s="54" t="s">
        <v>531</v>
      </c>
      <c r="E23" s="6" t="s">
        <v>78</v>
      </c>
      <c r="F23" s="19">
        <v>3639049</v>
      </c>
      <c r="G23" s="24">
        <v>258945.63</v>
      </c>
      <c r="H23" s="24">
        <v>2.19</v>
      </c>
      <c r="I23" s="31"/>
      <c r="J23" s="31"/>
      <c r="K23" s="35"/>
    </row>
    <row r="24" spans="2:11" x14ac:dyDescent="0.25">
      <c r="B24" s="8" t="s">
        <v>983</v>
      </c>
      <c r="C24" s="57" t="s">
        <v>984</v>
      </c>
      <c r="D24" s="54" t="s">
        <v>985</v>
      </c>
      <c r="E24" s="6" t="s">
        <v>123</v>
      </c>
      <c r="F24" s="19">
        <v>62072689</v>
      </c>
      <c r="G24" s="24">
        <v>234852.02</v>
      </c>
      <c r="H24" s="24">
        <v>1.98</v>
      </c>
      <c r="I24" s="31"/>
      <c r="J24" s="31"/>
      <c r="K24" s="35"/>
    </row>
    <row r="25" spans="2:11" x14ac:dyDescent="0.25">
      <c r="B25" s="8" t="s">
        <v>434</v>
      </c>
      <c r="C25" s="57" t="s">
        <v>435</v>
      </c>
      <c r="D25" s="54" t="s">
        <v>436</v>
      </c>
      <c r="E25" s="6" t="s">
        <v>74</v>
      </c>
      <c r="F25" s="19">
        <v>23013599</v>
      </c>
      <c r="G25" s="24">
        <v>227857.64</v>
      </c>
      <c r="H25" s="24">
        <v>1.92</v>
      </c>
      <c r="I25" s="31"/>
      <c r="J25" s="31"/>
      <c r="K25" s="35"/>
    </row>
    <row r="26" spans="2:11" x14ac:dyDescent="0.25">
      <c r="B26" s="8" t="s">
        <v>357</v>
      </c>
      <c r="C26" s="57" t="s">
        <v>358</v>
      </c>
      <c r="D26" s="54" t="s">
        <v>359</v>
      </c>
      <c r="E26" s="6" t="s">
        <v>112</v>
      </c>
      <c r="F26" s="19">
        <v>14105036</v>
      </c>
      <c r="G26" s="24">
        <v>214735.07</v>
      </c>
      <c r="H26" s="24">
        <v>1.81</v>
      </c>
      <c r="I26" s="31"/>
      <c r="J26" s="31"/>
      <c r="K26" s="35"/>
    </row>
    <row r="27" spans="2:11" x14ac:dyDescent="0.25">
      <c r="B27" s="8" t="s">
        <v>71</v>
      </c>
      <c r="C27" s="57" t="s">
        <v>72</v>
      </c>
      <c r="D27" s="54" t="s">
        <v>73</v>
      </c>
      <c r="E27" s="6" t="s">
        <v>74</v>
      </c>
      <c r="F27" s="19">
        <v>1725111</v>
      </c>
      <c r="G27" s="24">
        <v>207649.89</v>
      </c>
      <c r="H27" s="24">
        <v>1.75</v>
      </c>
      <c r="I27" s="31"/>
      <c r="J27" s="31"/>
      <c r="K27" s="35"/>
    </row>
    <row r="28" spans="2:11" x14ac:dyDescent="0.25">
      <c r="B28" s="8" t="s">
        <v>339</v>
      </c>
      <c r="C28" s="57" t="s">
        <v>340</v>
      </c>
      <c r="D28" s="54" t="s">
        <v>341</v>
      </c>
      <c r="E28" s="6" t="s">
        <v>47</v>
      </c>
      <c r="F28" s="19">
        <v>13826159</v>
      </c>
      <c r="G28" s="24">
        <v>201806.62</v>
      </c>
      <c r="H28" s="24">
        <v>1.7</v>
      </c>
      <c r="I28" s="31"/>
      <c r="J28" s="31"/>
      <c r="K28" s="35"/>
    </row>
    <row r="29" spans="2:11" x14ac:dyDescent="0.25">
      <c r="B29" s="8" t="s">
        <v>120</v>
      </c>
      <c r="C29" s="57" t="s">
        <v>121</v>
      </c>
      <c r="D29" s="54" t="s">
        <v>122</v>
      </c>
      <c r="E29" s="6" t="s">
        <v>123</v>
      </c>
      <c r="F29" s="19">
        <v>59537374</v>
      </c>
      <c r="G29" s="24">
        <v>196949.63</v>
      </c>
      <c r="H29" s="24">
        <v>1.66</v>
      </c>
      <c r="I29" s="31"/>
      <c r="J29" s="31"/>
      <c r="K29" s="35"/>
    </row>
    <row r="30" spans="2:11" x14ac:dyDescent="0.25">
      <c r="B30" s="8" t="s">
        <v>291</v>
      </c>
      <c r="C30" s="57" t="s">
        <v>292</v>
      </c>
      <c r="D30" s="54" t="s">
        <v>293</v>
      </c>
      <c r="E30" s="6" t="s">
        <v>195</v>
      </c>
      <c r="F30" s="19">
        <v>107636697</v>
      </c>
      <c r="G30" s="24">
        <v>187287.85</v>
      </c>
      <c r="H30" s="24">
        <v>1.58</v>
      </c>
      <c r="I30" s="31"/>
      <c r="J30" s="31"/>
      <c r="K30" s="35"/>
    </row>
    <row r="31" spans="2:11" x14ac:dyDescent="0.25">
      <c r="B31" s="8" t="s">
        <v>774</v>
      </c>
      <c r="C31" s="57" t="s">
        <v>775</v>
      </c>
      <c r="D31" s="54" t="s">
        <v>776</v>
      </c>
      <c r="E31" s="6" t="s">
        <v>134</v>
      </c>
      <c r="F31" s="19">
        <v>5451164</v>
      </c>
      <c r="G31" s="24">
        <v>185672.1</v>
      </c>
      <c r="H31" s="24">
        <v>1.57</v>
      </c>
      <c r="I31" s="31"/>
      <c r="J31" s="31"/>
      <c r="K31" s="35"/>
    </row>
    <row r="32" spans="2:11" x14ac:dyDescent="0.25">
      <c r="B32" s="8" t="s">
        <v>61</v>
      </c>
      <c r="C32" s="57" t="s">
        <v>62</v>
      </c>
      <c r="D32" s="54" t="s">
        <v>63</v>
      </c>
      <c r="E32" s="6" t="s">
        <v>64</v>
      </c>
      <c r="F32" s="19">
        <v>1508539</v>
      </c>
      <c r="G32" s="24">
        <v>175915.26</v>
      </c>
      <c r="H32" s="24">
        <v>1.48</v>
      </c>
      <c r="I32" s="31"/>
      <c r="J32" s="31"/>
      <c r="K32" s="35"/>
    </row>
    <row r="33" spans="2:11" x14ac:dyDescent="0.25">
      <c r="B33" s="8" t="s">
        <v>798</v>
      </c>
      <c r="C33" s="57" t="s">
        <v>799</v>
      </c>
      <c r="D33" s="54" t="s">
        <v>800</v>
      </c>
      <c r="E33" s="6" t="s">
        <v>134</v>
      </c>
      <c r="F33" s="19">
        <v>5889609</v>
      </c>
      <c r="G33" s="24">
        <v>171817.56</v>
      </c>
      <c r="H33" s="24">
        <v>1.45</v>
      </c>
      <c r="I33" s="31"/>
      <c r="J33" s="31"/>
      <c r="K33" s="35"/>
    </row>
    <row r="34" spans="2:11" x14ac:dyDescent="0.25">
      <c r="B34" s="8" t="s">
        <v>986</v>
      </c>
      <c r="C34" s="57" t="s">
        <v>987</v>
      </c>
      <c r="D34" s="54" t="s">
        <v>988</v>
      </c>
      <c r="E34" s="6" t="s">
        <v>558</v>
      </c>
      <c r="F34" s="19">
        <v>9594948</v>
      </c>
      <c r="G34" s="24">
        <v>141755.76</v>
      </c>
      <c r="H34" s="24">
        <v>1.2</v>
      </c>
      <c r="I34" s="31"/>
      <c r="J34" s="31"/>
      <c r="K34" s="35"/>
    </row>
    <row r="35" spans="2:11" x14ac:dyDescent="0.25">
      <c r="B35" s="8" t="s">
        <v>993</v>
      </c>
      <c r="C35" s="57" t="s">
        <v>994</v>
      </c>
      <c r="D35" s="54" t="s">
        <v>995</v>
      </c>
      <c r="E35" s="6" t="s">
        <v>43</v>
      </c>
      <c r="F35" s="19">
        <v>8643285</v>
      </c>
      <c r="G35" s="24">
        <v>126520.41</v>
      </c>
      <c r="H35" s="24">
        <v>1.07</v>
      </c>
      <c r="I35" s="31"/>
      <c r="J35" s="31"/>
      <c r="K35" s="35"/>
    </row>
    <row r="36" spans="2:11" x14ac:dyDescent="0.25">
      <c r="B36" s="8" t="s">
        <v>512</v>
      </c>
      <c r="C36" s="57" t="s">
        <v>513</v>
      </c>
      <c r="D36" s="54" t="s">
        <v>514</v>
      </c>
      <c r="E36" s="6" t="s">
        <v>173</v>
      </c>
      <c r="F36" s="19">
        <v>4660536</v>
      </c>
      <c r="G36" s="24">
        <v>118962.51</v>
      </c>
      <c r="H36" s="24">
        <v>1</v>
      </c>
      <c r="I36" s="31"/>
      <c r="J36" s="31"/>
      <c r="K36" s="35"/>
    </row>
    <row r="37" spans="2:11" x14ac:dyDescent="0.25">
      <c r="B37" s="8" t="s">
        <v>407</v>
      </c>
      <c r="C37" s="57" t="s">
        <v>408</v>
      </c>
      <c r="D37" s="54" t="s">
        <v>409</v>
      </c>
      <c r="E37" s="6" t="s">
        <v>47</v>
      </c>
      <c r="F37" s="19">
        <v>8294702</v>
      </c>
      <c r="G37" s="24">
        <v>118630.83</v>
      </c>
      <c r="H37" s="24">
        <v>1</v>
      </c>
      <c r="I37" s="31"/>
      <c r="J37" s="31"/>
      <c r="K37" s="35"/>
    </row>
    <row r="38" spans="2:11" x14ac:dyDescent="0.25">
      <c r="B38" s="8" t="s">
        <v>996</v>
      </c>
      <c r="C38" s="57" t="s">
        <v>997</v>
      </c>
      <c r="D38" s="54" t="s">
        <v>998</v>
      </c>
      <c r="E38" s="6" t="s">
        <v>195</v>
      </c>
      <c r="F38" s="19">
        <v>12459620</v>
      </c>
      <c r="G38" s="24">
        <v>116055.13</v>
      </c>
      <c r="H38" s="24">
        <v>0.98</v>
      </c>
      <c r="I38" s="31"/>
      <c r="J38" s="31"/>
      <c r="K38" s="35"/>
    </row>
    <row r="39" spans="2:11" x14ac:dyDescent="0.25">
      <c r="B39" s="8" t="s">
        <v>999</v>
      </c>
      <c r="C39" s="57" t="s">
        <v>1000</v>
      </c>
      <c r="D39" s="54" t="s">
        <v>1001</v>
      </c>
      <c r="E39" s="6" t="s">
        <v>78</v>
      </c>
      <c r="F39" s="19">
        <v>6253097</v>
      </c>
      <c r="G39" s="24">
        <v>99286.67</v>
      </c>
      <c r="H39" s="24">
        <v>0.84</v>
      </c>
      <c r="I39" s="31"/>
      <c r="J39" s="31"/>
      <c r="K39" s="35"/>
    </row>
    <row r="40" spans="2:11" x14ac:dyDescent="0.25">
      <c r="C40" s="58" t="s">
        <v>174</v>
      </c>
      <c r="D40" s="54"/>
      <c r="E40" s="6"/>
      <c r="F40" s="19"/>
      <c r="G40" s="25">
        <v>11796800.199999999</v>
      </c>
      <c r="H40" s="25">
        <v>99.54</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185</v>
      </c>
      <c r="C82" s="57" t="s">
        <v>186</v>
      </c>
      <c r="D82" s="54"/>
      <c r="E82" s="6"/>
      <c r="F82" s="19"/>
      <c r="G82" s="24">
        <v>1067.69</v>
      </c>
      <c r="H82" s="24">
        <v>0.01</v>
      </c>
      <c r="I82" s="31"/>
      <c r="J82" s="31"/>
      <c r="K82" s="35"/>
    </row>
    <row r="83" spans="1:54" x14ac:dyDescent="0.25">
      <c r="C83" s="58" t="s">
        <v>174</v>
      </c>
      <c r="D83" s="54"/>
      <c r="E83" s="6"/>
      <c r="F83" s="19"/>
      <c r="G83" s="25">
        <v>1067.69</v>
      </c>
      <c r="H83" s="25">
        <v>0.01</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4707</v>
      </c>
      <c r="D86" s="54"/>
      <c r="E86" s="6"/>
      <c r="F86" s="19"/>
      <c r="G86" s="24" t="s">
        <v>2</v>
      </c>
      <c r="H86" s="24" t="s">
        <v>2</v>
      </c>
      <c r="I86" s="31"/>
      <c r="J86" s="31"/>
      <c r="K86" s="35"/>
      <c r="L86" s="3"/>
      <c r="AI86" s="3"/>
      <c r="AV86" s="3"/>
      <c r="AX86" s="3"/>
      <c r="BB86" s="3"/>
    </row>
    <row r="87" spans="1:54" x14ac:dyDescent="0.25">
      <c r="B87" s="8"/>
      <c r="C87" s="57" t="s">
        <v>187</v>
      </c>
      <c r="D87" s="54"/>
      <c r="E87" s="6"/>
      <c r="F87" s="19"/>
      <c r="G87" s="24">
        <v>51493.07</v>
      </c>
      <c r="H87" s="24">
        <v>0.45</v>
      </c>
      <c r="I87" s="31"/>
      <c r="J87" s="31"/>
      <c r="K87" s="35"/>
    </row>
    <row r="88" spans="1:54" x14ac:dyDescent="0.25">
      <c r="C88" s="58" t="s">
        <v>174</v>
      </c>
      <c r="D88" s="54"/>
      <c r="E88" s="6"/>
      <c r="F88" s="19"/>
      <c r="G88" s="25">
        <v>51493.07</v>
      </c>
      <c r="H88" s="25">
        <v>0.45</v>
      </c>
      <c r="I88" s="31"/>
      <c r="J88" s="31"/>
      <c r="K88" s="35"/>
    </row>
    <row r="89" spans="1:54" x14ac:dyDescent="0.25">
      <c r="C89" s="57"/>
      <c r="D89" s="54"/>
      <c r="E89" s="6"/>
      <c r="F89" s="19"/>
      <c r="G89" s="24"/>
      <c r="H89" s="24"/>
      <c r="I89" s="31"/>
      <c r="J89" s="31"/>
      <c r="K89" s="35"/>
    </row>
    <row r="90" spans="1:54" x14ac:dyDescent="0.25">
      <c r="C90" s="60" t="s">
        <v>188</v>
      </c>
      <c r="D90" s="55"/>
      <c r="E90" s="5"/>
      <c r="F90" s="20"/>
      <c r="G90" s="26">
        <v>11849360.960000001</v>
      </c>
      <c r="H90" s="26">
        <v>100.00000000000001</v>
      </c>
      <c r="I90" s="32"/>
      <c r="J90" s="32"/>
      <c r="K90" s="36"/>
    </row>
    <row r="93" spans="1:54" x14ac:dyDescent="0.25">
      <c r="C93" s="1" t="s">
        <v>189</v>
      </c>
    </row>
    <row r="94" spans="1:54" x14ac:dyDescent="0.25">
      <c r="C94" s="37" t="s">
        <v>190</v>
      </c>
      <c r="D94" s="37"/>
      <c r="E94" s="37"/>
      <c r="F94" s="37"/>
      <c r="G94" s="37"/>
      <c r="H94" s="37"/>
      <c r="I94" s="37"/>
      <c r="J94" s="37"/>
      <c r="K94" s="37"/>
    </row>
    <row r="95" spans="1:54" x14ac:dyDescent="0.25">
      <c r="C95" s="2" t="s">
        <v>191</v>
      </c>
    </row>
    <row r="96" spans="1:54" x14ac:dyDescent="0.25">
      <c r="C96" s="2" t="s">
        <v>192</v>
      </c>
    </row>
    <row r="97" spans="3:6" x14ac:dyDescent="0.25">
      <c r="C97" s="2" t="s">
        <v>193</v>
      </c>
    </row>
    <row r="98" spans="3:6" x14ac:dyDescent="0.25">
      <c r="C98" s="2" t="s">
        <v>194</v>
      </c>
    </row>
    <row r="100" spans="3:6" x14ac:dyDescent="0.25">
      <c r="C100" s="73" t="s">
        <v>4741</v>
      </c>
      <c r="E100" s="73" t="s">
        <v>4742</v>
      </c>
      <c r="F100" s="74"/>
    </row>
    <row r="101" spans="3:6" x14ac:dyDescent="0.25">
      <c r="E101" s="2" t="s">
        <v>4773</v>
      </c>
    </row>
  </sheetData>
  <hyperlinks>
    <hyperlink ref="J2" location="'Index'!A1" display="'Index'!A1" xr:uid="{404B2C47-84E5-4C37-8F93-74BF97623040}"/>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FECCE-CA8F-4646-9A5E-250DF61712A9}">
  <sheetPr codeName="Sheet1"/>
  <dimension ref="A1:IV131"/>
  <sheetViews>
    <sheetView showGridLines="0" zoomScale="90" zoomScaleNormal="90" workbookViewId="0">
      <pane ySplit="6" topLeftCell="A12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2412</v>
      </c>
      <c r="J2" s="38" t="s">
        <v>4505</v>
      </c>
    </row>
    <row r="3" spans="1:54" ht="16.5" x14ac:dyDescent="0.3">
      <c r="C3" s="1" t="s">
        <v>28</v>
      </c>
      <c r="D3" s="21" t="s">
        <v>2413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273</v>
      </c>
      <c r="C10" s="57" t="s">
        <v>274</v>
      </c>
      <c r="D10" s="54" t="s">
        <v>275</v>
      </c>
      <c r="E10" s="6" t="s">
        <v>134</v>
      </c>
      <c r="F10" s="19">
        <v>7000000</v>
      </c>
      <c r="G10" s="24">
        <v>114418.5</v>
      </c>
      <c r="H10" s="24">
        <v>3.71</v>
      </c>
      <c r="I10" s="31"/>
      <c r="J10" s="31"/>
      <c r="K10" s="35"/>
    </row>
    <row r="11" spans="1:54" x14ac:dyDescent="0.25">
      <c r="B11" s="8" t="s">
        <v>360</v>
      </c>
      <c r="C11" s="57" t="s">
        <v>361</v>
      </c>
      <c r="D11" s="54" t="s">
        <v>362</v>
      </c>
      <c r="E11" s="6" t="s">
        <v>104</v>
      </c>
      <c r="F11" s="19">
        <v>34595699</v>
      </c>
      <c r="G11" s="24">
        <v>112591.7</v>
      </c>
      <c r="H11" s="24">
        <v>3.65</v>
      </c>
      <c r="I11" s="31"/>
      <c r="J11" s="31"/>
      <c r="K11" s="35"/>
    </row>
    <row r="12" spans="1:54" x14ac:dyDescent="0.25">
      <c r="B12" s="8" t="s">
        <v>1937</v>
      </c>
      <c r="C12" s="57" t="s">
        <v>1938</v>
      </c>
      <c r="D12" s="54" t="s">
        <v>1939</v>
      </c>
      <c r="E12" s="6" t="s">
        <v>57</v>
      </c>
      <c r="F12" s="19">
        <v>9000000</v>
      </c>
      <c r="G12" s="24">
        <v>105813</v>
      </c>
      <c r="H12" s="24">
        <v>3.43</v>
      </c>
      <c r="I12" s="31"/>
      <c r="J12" s="31"/>
      <c r="K12" s="35"/>
    </row>
    <row r="13" spans="1:54" x14ac:dyDescent="0.25">
      <c r="B13" s="8" t="s">
        <v>384</v>
      </c>
      <c r="C13" s="57" t="s">
        <v>385</v>
      </c>
      <c r="D13" s="54" t="s">
        <v>386</v>
      </c>
      <c r="E13" s="6" t="s">
        <v>97</v>
      </c>
      <c r="F13" s="19">
        <v>7000000</v>
      </c>
      <c r="G13" s="24">
        <v>104419</v>
      </c>
      <c r="H13" s="24">
        <v>3.39</v>
      </c>
      <c r="I13" s="31"/>
      <c r="J13" s="31"/>
      <c r="K13" s="35"/>
    </row>
    <row r="14" spans="1:54" x14ac:dyDescent="0.25">
      <c r="B14" s="8" t="s">
        <v>149</v>
      </c>
      <c r="C14" s="57" t="s">
        <v>150</v>
      </c>
      <c r="D14" s="54" t="s">
        <v>151</v>
      </c>
      <c r="E14" s="6" t="s">
        <v>134</v>
      </c>
      <c r="F14" s="19">
        <v>4340000</v>
      </c>
      <c r="G14" s="24">
        <v>86728.39</v>
      </c>
      <c r="H14" s="24">
        <v>2.81</v>
      </c>
      <c r="I14" s="31"/>
      <c r="J14" s="31"/>
      <c r="K14" s="35"/>
    </row>
    <row r="15" spans="1:54" x14ac:dyDescent="0.25">
      <c r="B15" s="8" t="s">
        <v>942</v>
      </c>
      <c r="C15" s="57" t="s">
        <v>943</v>
      </c>
      <c r="D15" s="54" t="s">
        <v>944</v>
      </c>
      <c r="E15" s="6" t="s">
        <v>104</v>
      </c>
      <c r="F15" s="19">
        <v>4939842</v>
      </c>
      <c r="G15" s="24">
        <v>82483.009999999995</v>
      </c>
      <c r="H15" s="24">
        <v>2.67</v>
      </c>
      <c r="I15" s="31"/>
      <c r="J15" s="31"/>
      <c r="K15" s="35"/>
    </row>
    <row r="16" spans="1:54" x14ac:dyDescent="0.25">
      <c r="B16" s="8" t="s">
        <v>743</v>
      </c>
      <c r="C16" s="57" t="s">
        <v>744</v>
      </c>
      <c r="D16" s="54" t="s">
        <v>745</v>
      </c>
      <c r="E16" s="6" t="s">
        <v>155</v>
      </c>
      <c r="F16" s="19">
        <v>9716991</v>
      </c>
      <c r="G16" s="24">
        <v>78061.45</v>
      </c>
      <c r="H16" s="24">
        <v>2.5299999999999998</v>
      </c>
      <c r="I16" s="31"/>
      <c r="J16" s="31"/>
      <c r="K16" s="35"/>
    </row>
    <row r="17" spans="2:11" x14ac:dyDescent="0.25">
      <c r="B17" s="8" t="s">
        <v>2414</v>
      </c>
      <c r="C17" s="57" t="s">
        <v>2415</v>
      </c>
      <c r="D17" s="54" t="s">
        <v>2416</v>
      </c>
      <c r="E17" s="6" t="s">
        <v>810</v>
      </c>
      <c r="F17" s="19">
        <v>15000000</v>
      </c>
      <c r="G17" s="24">
        <v>74032.5</v>
      </c>
      <c r="H17" s="24">
        <v>2.4</v>
      </c>
      <c r="I17" s="31"/>
      <c r="J17" s="31"/>
      <c r="K17" s="35"/>
    </row>
    <row r="18" spans="2:11" x14ac:dyDescent="0.25">
      <c r="B18" s="8" t="s">
        <v>2417</v>
      </c>
      <c r="C18" s="57" t="s">
        <v>2418</v>
      </c>
      <c r="D18" s="54" t="s">
        <v>2419</v>
      </c>
      <c r="E18" s="6" t="s">
        <v>78</v>
      </c>
      <c r="F18" s="19">
        <v>89318180</v>
      </c>
      <c r="G18" s="24">
        <v>73544.59</v>
      </c>
      <c r="H18" s="24">
        <v>2.39</v>
      </c>
      <c r="I18" s="31"/>
      <c r="J18" s="31"/>
      <c r="K18" s="35"/>
    </row>
    <row r="19" spans="2:11" x14ac:dyDescent="0.25">
      <c r="B19" s="8" t="s">
        <v>783</v>
      </c>
      <c r="C19" s="57" t="s">
        <v>784</v>
      </c>
      <c r="D19" s="54" t="s">
        <v>785</v>
      </c>
      <c r="E19" s="6" t="s">
        <v>134</v>
      </c>
      <c r="F19" s="19">
        <v>17000000</v>
      </c>
      <c r="G19" s="24">
        <v>73287</v>
      </c>
      <c r="H19" s="24">
        <v>2.38</v>
      </c>
      <c r="I19" s="31"/>
      <c r="J19" s="31"/>
      <c r="K19" s="35"/>
    </row>
    <row r="20" spans="2:11" x14ac:dyDescent="0.25">
      <c r="B20" s="8" t="s">
        <v>1584</v>
      </c>
      <c r="C20" s="57" t="s">
        <v>1585</v>
      </c>
      <c r="D20" s="54" t="s">
        <v>1586</v>
      </c>
      <c r="E20" s="6" t="s">
        <v>78</v>
      </c>
      <c r="F20" s="19">
        <v>3900000</v>
      </c>
      <c r="G20" s="24">
        <v>72270.899999999994</v>
      </c>
      <c r="H20" s="24">
        <v>2.34</v>
      </c>
      <c r="I20" s="31"/>
      <c r="J20" s="31"/>
      <c r="K20" s="35"/>
    </row>
    <row r="21" spans="2:11" x14ac:dyDescent="0.25">
      <c r="B21" s="8" t="s">
        <v>336</v>
      </c>
      <c r="C21" s="57" t="s">
        <v>337</v>
      </c>
      <c r="D21" s="54" t="s">
        <v>338</v>
      </c>
      <c r="E21" s="6" t="s">
        <v>155</v>
      </c>
      <c r="F21" s="19">
        <v>50000000</v>
      </c>
      <c r="G21" s="24">
        <v>72080</v>
      </c>
      <c r="H21" s="24">
        <v>2.34</v>
      </c>
      <c r="I21" s="31"/>
      <c r="J21" s="31"/>
      <c r="K21" s="35"/>
    </row>
    <row r="22" spans="2:11" x14ac:dyDescent="0.25">
      <c r="B22" s="8" t="s">
        <v>2420</v>
      </c>
      <c r="C22" s="57" t="s">
        <v>2421</v>
      </c>
      <c r="D22" s="54" t="s">
        <v>2422</v>
      </c>
      <c r="E22" s="6" t="s">
        <v>104</v>
      </c>
      <c r="F22" s="19">
        <v>10000000</v>
      </c>
      <c r="G22" s="24">
        <v>71845</v>
      </c>
      <c r="H22" s="24">
        <v>2.33</v>
      </c>
      <c r="I22" s="31"/>
      <c r="J22" s="31"/>
      <c r="K22" s="35"/>
    </row>
    <row r="23" spans="2:11" x14ac:dyDescent="0.25">
      <c r="B23" s="8" t="s">
        <v>1840</v>
      </c>
      <c r="C23" s="57" t="s">
        <v>1841</v>
      </c>
      <c r="D23" s="54" t="s">
        <v>1842</v>
      </c>
      <c r="E23" s="6" t="s">
        <v>43</v>
      </c>
      <c r="F23" s="19">
        <v>43000000</v>
      </c>
      <c r="G23" s="24">
        <v>71844.399999999994</v>
      </c>
      <c r="H23" s="24">
        <v>2.33</v>
      </c>
      <c r="I23" s="31"/>
      <c r="J23" s="31"/>
      <c r="K23" s="35"/>
    </row>
    <row r="24" spans="2:11" x14ac:dyDescent="0.25">
      <c r="B24" s="8" t="s">
        <v>1026</v>
      </c>
      <c r="C24" s="57" t="s">
        <v>1027</v>
      </c>
      <c r="D24" s="54" t="s">
        <v>1028</v>
      </c>
      <c r="E24" s="6" t="s">
        <v>443</v>
      </c>
      <c r="F24" s="19">
        <v>9324049</v>
      </c>
      <c r="G24" s="24">
        <v>71212.42</v>
      </c>
      <c r="H24" s="24">
        <v>2.31</v>
      </c>
      <c r="I24" s="31"/>
      <c r="J24" s="31"/>
      <c r="K24" s="35"/>
    </row>
    <row r="25" spans="2:11" x14ac:dyDescent="0.25">
      <c r="B25" s="8" t="s">
        <v>746</v>
      </c>
      <c r="C25" s="57" t="s">
        <v>747</v>
      </c>
      <c r="D25" s="54" t="s">
        <v>748</v>
      </c>
      <c r="E25" s="6" t="s">
        <v>749</v>
      </c>
      <c r="F25" s="19">
        <v>3300000</v>
      </c>
      <c r="G25" s="24">
        <v>67326.600000000006</v>
      </c>
      <c r="H25" s="24">
        <v>2.1800000000000002</v>
      </c>
      <c r="I25" s="31"/>
      <c r="J25" s="31"/>
      <c r="K25" s="35"/>
    </row>
    <row r="26" spans="2:11" x14ac:dyDescent="0.25">
      <c r="B26" s="8" t="s">
        <v>1590</v>
      </c>
      <c r="C26" s="57" t="s">
        <v>1591</v>
      </c>
      <c r="D26" s="54" t="s">
        <v>1592</v>
      </c>
      <c r="E26" s="6" t="s">
        <v>78</v>
      </c>
      <c r="F26" s="19">
        <v>19532794</v>
      </c>
      <c r="G26" s="24">
        <v>64448.45</v>
      </c>
      <c r="H26" s="24">
        <v>2.09</v>
      </c>
      <c r="I26" s="31"/>
      <c r="J26" s="31"/>
      <c r="K26" s="35"/>
    </row>
    <row r="27" spans="2:11" x14ac:dyDescent="0.25">
      <c r="B27" s="8" t="s">
        <v>2423</v>
      </c>
      <c r="C27" s="57" t="s">
        <v>2424</v>
      </c>
      <c r="D27" s="54" t="s">
        <v>2425</v>
      </c>
      <c r="E27" s="6" t="s">
        <v>97</v>
      </c>
      <c r="F27" s="19">
        <v>10321064</v>
      </c>
      <c r="G27" s="24">
        <v>64042.2</v>
      </c>
      <c r="H27" s="24">
        <v>2.08</v>
      </c>
      <c r="I27" s="31"/>
      <c r="J27" s="31"/>
      <c r="K27" s="35"/>
    </row>
    <row r="28" spans="2:11" x14ac:dyDescent="0.25">
      <c r="B28" s="8" t="s">
        <v>1927</v>
      </c>
      <c r="C28" s="57" t="s">
        <v>1928</v>
      </c>
      <c r="D28" s="54" t="s">
        <v>1929</v>
      </c>
      <c r="E28" s="6" t="s">
        <v>456</v>
      </c>
      <c r="F28" s="19">
        <v>4434913</v>
      </c>
      <c r="G28" s="24">
        <v>59800.37</v>
      </c>
      <c r="H28" s="24">
        <v>1.94</v>
      </c>
      <c r="I28" s="31"/>
      <c r="J28" s="31"/>
      <c r="K28" s="35"/>
    </row>
    <row r="29" spans="2:11" x14ac:dyDescent="0.25">
      <c r="B29" s="8" t="s">
        <v>447</v>
      </c>
      <c r="C29" s="57" t="s">
        <v>448</v>
      </c>
      <c r="D29" s="54" t="s">
        <v>449</v>
      </c>
      <c r="E29" s="6" t="s">
        <v>320</v>
      </c>
      <c r="F29" s="19">
        <v>11000000</v>
      </c>
      <c r="G29" s="24">
        <v>58685</v>
      </c>
      <c r="H29" s="24">
        <v>1.9</v>
      </c>
      <c r="I29" s="31"/>
      <c r="J29" s="31"/>
      <c r="K29" s="35"/>
    </row>
    <row r="30" spans="2:11" x14ac:dyDescent="0.25">
      <c r="B30" s="8" t="s">
        <v>2197</v>
      </c>
      <c r="C30" s="57" t="s">
        <v>2198</v>
      </c>
      <c r="D30" s="54" t="s">
        <v>2199</v>
      </c>
      <c r="E30" s="6" t="s">
        <v>57</v>
      </c>
      <c r="F30" s="19">
        <v>4500000</v>
      </c>
      <c r="G30" s="24">
        <v>56101.5</v>
      </c>
      <c r="H30" s="24">
        <v>1.82</v>
      </c>
      <c r="I30" s="31"/>
      <c r="J30" s="31"/>
      <c r="K30" s="35"/>
    </row>
    <row r="31" spans="2:11" x14ac:dyDescent="0.25">
      <c r="B31" s="8" t="s">
        <v>496</v>
      </c>
      <c r="C31" s="57" t="s">
        <v>497</v>
      </c>
      <c r="D31" s="54" t="s">
        <v>498</v>
      </c>
      <c r="E31" s="6" t="s">
        <v>104</v>
      </c>
      <c r="F31" s="19">
        <v>900000</v>
      </c>
      <c r="G31" s="24">
        <v>54678.6</v>
      </c>
      <c r="H31" s="24">
        <v>1.77</v>
      </c>
      <c r="I31" s="31"/>
      <c r="J31" s="31"/>
      <c r="K31" s="35"/>
    </row>
    <row r="32" spans="2:11" x14ac:dyDescent="0.25">
      <c r="B32" s="8" t="s">
        <v>850</v>
      </c>
      <c r="C32" s="57" t="s">
        <v>851</v>
      </c>
      <c r="D32" s="54" t="s">
        <v>852</v>
      </c>
      <c r="E32" s="6" t="s">
        <v>300</v>
      </c>
      <c r="F32" s="19">
        <v>2464798</v>
      </c>
      <c r="G32" s="24">
        <v>51375.02</v>
      </c>
      <c r="H32" s="24">
        <v>1.67</v>
      </c>
      <c r="I32" s="31"/>
      <c r="J32" s="31"/>
      <c r="K32" s="35"/>
    </row>
    <row r="33" spans="2:11" x14ac:dyDescent="0.25">
      <c r="B33" s="8" t="s">
        <v>541</v>
      </c>
      <c r="C33" s="57" t="s">
        <v>542</v>
      </c>
      <c r="D33" s="54" t="s">
        <v>543</v>
      </c>
      <c r="E33" s="6" t="s">
        <v>155</v>
      </c>
      <c r="F33" s="19">
        <v>6110201</v>
      </c>
      <c r="G33" s="24">
        <v>51310.41</v>
      </c>
      <c r="H33" s="24">
        <v>1.66</v>
      </c>
      <c r="I33" s="31"/>
      <c r="J33" s="31"/>
      <c r="K33" s="35"/>
    </row>
    <row r="34" spans="2:11" x14ac:dyDescent="0.25">
      <c r="B34" s="8" t="s">
        <v>229</v>
      </c>
      <c r="C34" s="57" t="s">
        <v>230</v>
      </c>
      <c r="D34" s="54" t="s">
        <v>231</v>
      </c>
      <c r="E34" s="6" t="s">
        <v>57</v>
      </c>
      <c r="F34" s="19">
        <v>2700000</v>
      </c>
      <c r="G34" s="24">
        <v>46981.35</v>
      </c>
      <c r="H34" s="24">
        <v>1.52</v>
      </c>
      <c r="I34" s="31"/>
      <c r="J34" s="31"/>
      <c r="K34" s="35"/>
    </row>
    <row r="35" spans="2:11" x14ac:dyDescent="0.25">
      <c r="B35" s="8" t="s">
        <v>765</v>
      </c>
      <c r="C35" s="57" t="s">
        <v>766</v>
      </c>
      <c r="D35" s="54" t="s">
        <v>767</v>
      </c>
      <c r="E35" s="6" t="s">
        <v>134</v>
      </c>
      <c r="F35" s="19">
        <v>5900000</v>
      </c>
      <c r="G35" s="24">
        <v>46421.2</v>
      </c>
      <c r="H35" s="24">
        <v>1.51</v>
      </c>
      <c r="I35" s="31"/>
      <c r="J35" s="31"/>
      <c r="K35" s="35"/>
    </row>
    <row r="36" spans="2:11" x14ac:dyDescent="0.25">
      <c r="B36" s="8" t="s">
        <v>801</v>
      </c>
      <c r="C36" s="57" t="s">
        <v>802</v>
      </c>
      <c r="D36" s="54" t="s">
        <v>803</v>
      </c>
      <c r="E36" s="6" t="s">
        <v>804</v>
      </c>
      <c r="F36" s="19">
        <v>1130686</v>
      </c>
      <c r="G36" s="24">
        <v>45174.86</v>
      </c>
      <c r="H36" s="24">
        <v>1.47</v>
      </c>
      <c r="I36" s="31"/>
      <c r="J36" s="31"/>
      <c r="K36" s="35"/>
    </row>
    <row r="37" spans="2:11" x14ac:dyDescent="0.25">
      <c r="B37" s="8" t="s">
        <v>493</v>
      </c>
      <c r="C37" s="57" t="s">
        <v>494</v>
      </c>
      <c r="D37" s="54" t="s">
        <v>495</v>
      </c>
      <c r="E37" s="6" t="s">
        <v>43</v>
      </c>
      <c r="F37" s="19">
        <v>11000000</v>
      </c>
      <c r="G37" s="24">
        <v>41596.5</v>
      </c>
      <c r="H37" s="24">
        <v>1.35</v>
      </c>
      <c r="I37" s="31"/>
      <c r="J37" s="31"/>
      <c r="K37" s="35"/>
    </row>
    <row r="38" spans="2:11" x14ac:dyDescent="0.25">
      <c r="B38" s="8" t="s">
        <v>2426</v>
      </c>
      <c r="C38" s="57" t="s">
        <v>2427</v>
      </c>
      <c r="D38" s="54" t="s">
        <v>2428</v>
      </c>
      <c r="E38" s="6" t="s">
        <v>43</v>
      </c>
      <c r="F38" s="19">
        <v>19822513</v>
      </c>
      <c r="G38" s="24">
        <v>40979.08</v>
      </c>
      <c r="H38" s="24">
        <v>1.33</v>
      </c>
      <c r="I38" s="31"/>
      <c r="J38" s="31"/>
      <c r="K38" s="35"/>
    </row>
    <row r="39" spans="2:11" x14ac:dyDescent="0.25">
      <c r="B39" s="8" t="s">
        <v>235</v>
      </c>
      <c r="C39" s="57" t="s">
        <v>236</v>
      </c>
      <c r="D39" s="54" t="s">
        <v>237</v>
      </c>
      <c r="E39" s="6" t="s">
        <v>138</v>
      </c>
      <c r="F39" s="19">
        <v>259199</v>
      </c>
      <c r="G39" s="24">
        <v>40308.550000000003</v>
      </c>
      <c r="H39" s="24">
        <v>1.31</v>
      </c>
      <c r="I39" s="31"/>
      <c r="J39" s="31"/>
      <c r="K39" s="35"/>
    </row>
    <row r="40" spans="2:11" x14ac:dyDescent="0.25">
      <c r="B40" s="8" t="s">
        <v>2429</v>
      </c>
      <c r="C40" s="57" t="s">
        <v>2430</v>
      </c>
      <c r="D40" s="54" t="s">
        <v>2431</v>
      </c>
      <c r="E40" s="6" t="s">
        <v>57</v>
      </c>
      <c r="F40" s="19">
        <v>11299900</v>
      </c>
      <c r="G40" s="24">
        <v>39402.75</v>
      </c>
      <c r="H40" s="24">
        <v>1.28</v>
      </c>
      <c r="I40" s="31"/>
      <c r="J40" s="31"/>
      <c r="K40" s="35"/>
    </row>
    <row r="41" spans="2:11" x14ac:dyDescent="0.25">
      <c r="B41" s="8" t="s">
        <v>922</v>
      </c>
      <c r="C41" s="57" t="s">
        <v>923</v>
      </c>
      <c r="D41" s="54" t="s">
        <v>924</v>
      </c>
      <c r="E41" s="6" t="s">
        <v>163</v>
      </c>
      <c r="F41" s="19">
        <v>21509115</v>
      </c>
      <c r="G41" s="24">
        <v>38832.559999999998</v>
      </c>
      <c r="H41" s="24">
        <v>1.26</v>
      </c>
      <c r="I41" s="31"/>
      <c r="J41" s="31"/>
      <c r="K41" s="35"/>
    </row>
    <row r="42" spans="2:11" x14ac:dyDescent="0.25">
      <c r="B42" s="8" t="s">
        <v>789</v>
      </c>
      <c r="C42" s="57" t="s">
        <v>790</v>
      </c>
      <c r="D42" s="54" t="s">
        <v>791</v>
      </c>
      <c r="E42" s="6" t="s">
        <v>173</v>
      </c>
      <c r="F42" s="19">
        <v>3672376</v>
      </c>
      <c r="G42" s="24">
        <v>37272.78</v>
      </c>
      <c r="H42" s="24">
        <v>1.21</v>
      </c>
      <c r="I42" s="31"/>
      <c r="J42" s="31"/>
      <c r="K42" s="35"/>
    </row>
    <row r="43" spans="2:11" x14ac:dyDescent="0.25">
      <c r="B43" s="8" t="s">
        <v>544</v>
      </c>
      <c r="C43" s="57" t="s">
        <v>545</v>
      </c>
      <c r="D43" s="54" t="s">
        <v>546</v>
      </c>
      <c r="E43" s="6" t="s">
        <v>148</v>
      </c>
      <c r="F43" s="19">
        <v>3500000</v>
      </c>
      <c r="G43" s="24">
        <v>36807.75</v>
      </c>
      <c r="H43" s="24">
        <v>1.19</v>
      </c>
      <c r="I43" s="31"/>
      <c r="J43" s="31"/>
      <c r="K43" s="35"/>
    </row>
    <row r="44" spans="2:11" x14ac:dyDescent="0.25">
      <c r="B44" s="8" t="s">
        <v>771</v>
      </c>
      <c r="C44" s="57" t="s">
        <v>772</v>
      </c>
      <c r="D44" s="54" t="s">
        <v>773</v>
      </c>
      <c r="E44" s="6" t="s">
        <v>148</v>
      </c>
      <c r="F44" s="19">
        <v>3500000</v>
      </c>
      <c r="G44" s="24">
        <v>35579.25</v>
      </c>
      <c r="H44" s="24">
        <v>1.1499999999999999</v>
      </c>
      <c r="I44" s="31"/>
      <c r="J44" s="31"/>
      <c r="K44" s="35"/>
    </row>
    <row r="45" spans="2:11" x14ac:dyDescent="0.25">
      <c r="B45" s="8" t="s">
        <v>2432</v>
      </c>
      <c r="C45" s="57" t="s">
        <v>2433</v>
      </c>
      <c r="D45" s="54" t="s">
        <v>2434</v>
      </c>
      <c r="E45" s="6" t="s">
        <v>320</v>
      </c>
      <c r="F45" s="19">
        <v>700000</v>
      </c>
      <c r="G45" s="24">
        <v>34230.35</v>
      </c>
      <c r="H45" s="24">
        <v>1.1100000000000001</v>
      </c>
      <c r="I45" s="31"/>
      <c r="J45" s="31"/>
      <c r="K45" s="35"/>
    </row>
    <row r="46" spans="2:11" x14ac:dyDescent="0.25">
      <c r="B46" s="8" t="s">
        <v>818</v>
      </c>
      <c r="C46" s="57" t="s">
        <v>819</v>
      </c>
      <c r="D46" s="54" t="s">
        <v>820</v>
      </c>
      <c r="E46" s="6" t="s">
        <v>502</v>
      </c>
      <c r="F46" s="19">
        <v>2370000</v>
      </c>
      <c r="G46" s="24">
        <v>33828.199999999997</v>
      </c>
      <c r="H46" s="24">
        <v>1.1000000000000001</v>
      </c>
      <c r="I46" s="31"/>
      <c r="J46" s="31"/>
      <c r="K46" s="35"/>
    </row>
    <row r="47" spans="2:11" x14ac:dyDescent="0.25">
      <c r="B47" s="8" t="s">
        <v>304</v>
      </c>
      <c r="C47" s="57" t="s">
        <v>305</v>
      </c>
      <c r="D47" s="54" t="s">
        <v>306</v>
      </c>
      <c r="E47" s="6" t="s">
        <v>173</v>
      </c>
      <c r="F47" s="19">
        <v>2941554</v>
      </c>
      <c r="G47" s="24">
        <v>30180.34</v>
      </c>
      <c r="H47" s="24">
        <v>0.98</v>
      </c>
      <c r="I47" s="31"/>
      <c r="J47" s="31"/>
      <c r="K47" s="35"/>
    </row>
    <row r="48" spans="2:11" x14ac:dyDescent="0.25">
      <c r="B48" s="8" t="s">
        <v>2435</v>
      </c>
      <c r="C48" s="57" t="s">
        <v>2436</v>
      </c>
      <c r="D48" s="54" t="s">
        <v>2437</v>
      </c>
      <c r="E48" s="6" t="s">
        <v>104</v>
      </c>
      <c r="F48" s="19">
        <v>832686</v>
      </c>
      <c r="G48" s="24">
        <v>30048.720000000001</v>
      </c>
      <c r="H48" s="24">
        <v>0.97</v>
      </c>
      <c r="I48" s="31"/>
      <c r="J48" s="31"/>
      <c r="K48" s="35"/>
    </row>
    <row r="49" spans="2:11" x14ac:dyDescent="0.25">
      <c r="B49" s="8" t="s">
        <v>2438</v>
      </c>
      <c r="C49" s="57" t="s">
        <v>2439</v>
      </c>
      <c r="D49" s="54" t="s">
        <v>2440</v>
      </c>
      <c r="E49" s="6" t="s">
        <v>320</v>
      </c>
      <c r="F49" s="19">
        <v>4400000</v>
      </c>
      <c r="G49" s="24">
        <v>29436</v>
      </c>
      <c r="H49" s="24">
        <v>0.95</v>
      </c>
      <c r="I49" s="31"/>
      <c r="J49" s="31"/>
      <c r="K49" s="35"/>
    </row>
    <row r="50" spans="2:11" x14ac:dyDescent="0.25">
      <c r="B50" s="8" t="s">
        <v>2441</v>
      </c>
      <c r="C50" s="57" t="s">
        <v>2442</v>
      </c>
      <c r="D50" s="54" t="s">
        <v>2443</v>
      </c>
      <c r="E50" s="6" t="s">
        <v>163</v>
      </c>
      <c r="F50" s="19">
        <v>748557</v>
      </c>
      <c r="G50" s="24">
        <v>29252.48</v>
      </c>
      <c r="H50" s="24">
        <v>0.95</v>
      </c>
      <c r="I50" s="31"/>
      <c r="J50" s="31"/>
      <c r="K50" s="35"/>
    </row>
    <row r="51" spans="2:11" x14ac:dyDescent="0.25">
      <c r="B51" s="8" t="s">
        <v>768</v>
      </c>
      <c r="C51" s="57" t="s">
        <v>769</v>
      </c>
      <c r="D51" s="54" t="s">
        <v>770</v>
      </c>
      <c r="E51" s="6" t="s">
        <v>134</v>
      </c>
      <c r="F51" s="19">
        <v>370000</v>
      </c>
      <c r="G51" s="24">
        <v>29141.94</v>
      </c>
      <c r="H51" s="24">
        <v>0.95</v>
      </c>
      <c r="I51" s="31"/>
      <c r="J51" s="31"/>
      <c r="K51" s="35"/>
    </row>
    <row r="52" spans="2:11" x14ac:dyDescent="0.25">
      <c r="B52" s="8" t="s">
        <v>345</v>
      </c>
      <c r="C52" s="57" t="s">
        <v>346</v>
      </c>
      <c r="D52" s="54" t="s">
        <v>347</v>
      </c>
      <c r="E52" s="6" t="s">
        <v>134</v>
      </c>
      <c r="F52" s="19">
        <v>3140000</v>
      </c>
      <c r="G52" s="24">
        <v>28732.57</v>
      </c>
      <c r="H52" s="24">
        <v>0.93</v>
      </c>
      <c r="I52" s="31"/>
      <c r="J52" s="31"/>
      <c r="K52" s="35"/>
    </row>
    <row r="53" spans="2:11" x14ac:dyDescent="0.25">
      <c r="B53" s="8" t="s">
        <v>811</v>
      </c>
      <c r="C53" s="57" t="s">
        <v>812</v>
      </c>
      <c r="D53" s="54" t="s">
        <v>813</v>
      </c>
      <c r="E53" s="6" t="s">
        <v>148</v>
      </c>
      <c r="F53" s="19">
        <v>979735</v>
      </c>
      <c r="G53" s="24">
        <v>26265.23</v>
      </c>
      <c r="H53" s="24">
        <v>0.85</v>
      </c>
      <c r="I53" s="31"/>
      <c r="J53" s="31"/>
      <c r="K53" s="35"/>
    </row>
    <row r="54" spans="2:11" x14ac:dyDescent="0.25">
      <c r="B54" s="8" t="s">
        <v>2444</v>
      </c>
      <c r="C54" s="57" t="s">
        <v>2445</v>
      </c>
      <c r="D54" s="54" t="s">
        <v>2446</v>
      </c>
      <c r="E54" s="6" t="s">
        <v>320</v>
      </c>
      <c r="F54" s="19">
        <v>700000</v>
      </c>
      <c r="G54" s="24">
        <v>25019.75</v>
      </c>
      <c r="H54" s="24">
        <v>0.81</v>
      </c>
      <c r="I54" s="31"/>
      <c r="J54" s="31"/>
      <c r="K54" s="35"/>
    </row>
    <row r="55" spans="2:11" x14ac:dyDescent="0.25">
      <c r="B55" s="8" t="s">
        <v>1600</v>
      </c>
      <c r="C55" s="57" t="s">
        <v>1601</v>
      </c>
      <c r="D55" s="54" t="s">
        <v>1602</v>
      </c>
      <c r="E55" s="6" t="s">
        <v>173</v>
      </c>
      <c r="F55" s="19">
        <v>1400000</v>
      </c>
      <c r="G55" s="24">
        <v>25004</v>
      </c>
      <c r="H55" s="24">
        <v>0.81</v>
      </c>
      <c r="I55" s="31"/>
      <c r="J55" s="31"/>
      <c r="K55" s="35"/>
    </row>
    <row r="56" spans="2:11" x14ac:dyDescent="0.25">
      <c r="B56" s="8" t="s">
        <v>2447</v>
      </c>
      <c r="C56" s="57" t="s">
        <v>2448</v>
      </c>
      <c r="D56" s="54" t="s">
        <v>2449</v>
      </c>
      <c r="E56" s="6" t="s">
        <v>138</v>
      </c>
      <c r="F56" s="19">
        <v>3753760</v>
      </c>
      <c r="G56" s="24">
        <v>22139.68</v>
      </c>
      <c r="H56" s="24">
        <v>0.72</v>
      </c>
      <c r="I56" s="31"/>
      <c r="J56" s="31"/>
      <c r="K56" s="35"/>
    </row>
    <row r="57" spans="2:11" x14ac:dyDescent="0.25">
      <c r="B57" s="8" t="s">
        <v>1940</v>
      </c>
      <c r="C57" s="57" t="s">
        <v>1941</v>
      </c>
      <c r="D57" s="54" t="s">
        <v>1942</v>
      </c>
      <c r="E57" s="6" t="s">
        <v>148</v>
      </c>
      <c r="F57" s="19">
        <v>749336</v>
      </c>
      <c r="G57" s="24">
        <v>21898.22</v>
      </c>
      <c r="H57" s="24">
        <v>0.71</v>
      </c>
      <c r="I57" s="31"/>
      <c r="J57" s="31"/>
      <c r="K57" s="35"/>
    </row>
    <row r="58" spans="2:11" x14ac:dyDescent="0.25">
      <c r="B58" s="8" t="s">
        <v>1894</v>
      </c>
      <c r="C58" s="57" t="s">
        <v>1895</v>
      </c>
      <c r="D58" s="54" t="s">
        <v>1896</v>
      </c>
      <c r="E58" s="6" t="s">
        <v>64</v>
      </c>
      <c r="F58" s="19">
        <v>9546210</v>
      </c>
      <c r="G58" s="24">
        <v>20153</v>
      </c>
      <c r="H58" s="24">
        <v>0.65</v>
      </c>
      <c r="I58" s="31"/>
      <c r="J58" s="31"/>
      <c r="K58" s="35"/>
    </row>
    <row r="59" spans="2:11" x14ac:dyDescent="0.25">
      <c r="B59" s="8" t="s">
        <v>1029</v>
      </c>
      <c r="C59" s="57" t="s">
        <v>1030</v>
      </c>
      <c r="D59" s="54" t="s">
        <v>1031</v>
      </c>
      <c r="E59" s="6" t="s">
        <v>134</v>
      </c>
      <c r="F59" s="19">
        <v>1140000</v>
      </c>
      <c r="G59" s="24">
        <v>19616.55</v>
      </c>
      <c r="H59" s="24">
        <v>0.64</v>
      </c>
      <c r="I59" s="31"/>
      <c r="J59" s="31"/>
      <c r="K59" s="35"/>
    </row>
    <row r="60" spans="2:11" x14ac:dyDescent="0.25">
      <c r="B60" s="8" t="s">
        <v>2194</v>
      </c>
      <c r="C60" s="57" t="s">
        <v>2195</v>
      </c>
      <c r="D60" s="54" t="s">
        <v>2196</v>
      </c>
      <c r="E60" s="6" t="s">
        <v>320</v>
      </c>
      <c r="F60" s="19">
        <v>2016798</v>
      </c>
      <c r="G60" s="24">
        <v>16975.39</v>
      </c>
      <c r="H60" s="24">
        <v>0.55000000000000004</v>
      </c>
      <c r="I60" s="31"/>
      <c r="J60" s="31"/>
      <c r="K60" s="35"/>
    </row>
    <row r="61" spans="2:11" x14ac:dyDescent="0.25">
      <c r="B61" s="8" t="s">
        <v>333</v>
      </c>
      <c r="C61" s="57" t="s">
        <v>334</v>
      </c>
      <c r="D61" s="54" t="s">
        <v>335</v>
      </c>
      <c r="E61" s="6" t="s">
        <v>134</v>
      </c>
      <c r="F61" s="19">
        <v>1800000</v>
      </c>
      <c r="G61" s="24">
        <v>14891.4</v>
      </c>
      <c r="H61" s="24">
        <v>0.48</v>
      </c>
      <c r="I61" s="31"/>
      <c r="J61" s="31"/>
      <c r="K61" s="35"/>
    </row>
    <row r="62" spans="2:11" x14ac:dyDescent="0.25">
      <c r="B62" s="8" t="s">
        <v>2450</v>
      </c>
      <c r="C62" s="57" t="s">
        <v>2451</v>
      </c>
      <c r="D62" s="54" t="s">
        <v>2452</v>
      </c>
      <c r="E62" s="6" t="s">
        <v>393</v>
      </c>
      <c r="F62" s="19">
        <v>4469199</v>
      </c>
      <c r="G62" s="24">
        <v>13253.41</v>
      </c>
      <c r="H62" s="24">
        <v>0.43</v>
      </c>
      <c r="I62" s="31"/>
      <c r="J62" s="31"/>
      <c r="K62" s="35"/>
    </row>
    <row r="63" spans="2:11" x14ac:dyDescent="0.25">
      <c r="B63" s="8" t="s">
        <v>795</v>
      </c>
      <c r="C63" s="57" t="s">
        <v>796</v>
      </c>
      <c r="D63" s="54" t="s">
        <v>797</v>
      </c>
      <c r="E63" s="6" t="s">
        <v>148</v>
      </c>
      <c r="F63" s="19">
        <v>432308</v>
      </c>
      <c r="G63" s="24">
        <v>807.94</v>
      </c>
      <c r="H63" s="24">
        <v>0.03</v>
      </c>
      <c r="I63" s="31"/>
      <c r="J63" s="31"/>
      <c r="K63" s="35"/>
    </row>
    <row r="64" spans="2:11" x14ac:dyDescent="0.25">
      <c r="B64" s="8" t="s">
        <v>1913</v>
      </c>
      <c r="C64" s="57" t="s">
        <v>1914</v>
      </c>
      <c r="D64" s="54" t="s">
        <v>1915</v>
      </c>
      <c r="E64" s="6" t="s">
        <v>104</v>
      </c>
      <c r="F64" s="19">
        <v>49464</v>
      </c>
      <c r="G64" s="24">
        <v>603.19000000000005</v>
      </c>
      <c r="H64" s="24">
        <v>0.02</v>
      </c>
      <c r="I64" s="31"/>
      <c r="J64" s="31"/>
      <c r="K64" s="35"/>
    </row>
    <row r="65" spans="3:11" x14ac:dyDescent="0.25">
      <c r="C65" s="58" t="s">
        <v>174</v>
      </c>
      <c r="D65" s="54"/>
      <c r="E65" s="6"/>
      <c r="F65" s="19"/>
      <c r="G65" s="25">
        <v>2693235</v>
      </c>
      <c r="H65" s="25">
        <v>87.34</v>
      </c>
      <c r="I65" s="31"/>
      <c r="J65" s="31"/>
      <c r="K65" s="35"/>
    </row>
    <row r="66" spans="3:11" x14ac:dyDescent="0.25">
      <c r="C66" s="57"/>
      <c r="D66" s="54"/>
      <c r="E66" s="6"/>
      <c r="F66" s="19"/>
      <c r="G66" s="24"/>
      <c r="H66" s="24"/>
      <c r="I66" s="31"/>
      <c r="J66" s="31"/>
      <c r="K66" s="35"/>
    </row>
    <row r="67" spans="3:11" x14ac:dyDescent="0.25">
      <c r="C67" s="58" t="s">
        <v>3</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4</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5</v>
      </c>
      <c r="D71" s="54"/>
      <c r="E71" s="6"/>
      <c r="F71" s="19"/>
      <c r="G71" s="24"/>
      <c r="H71" s="24"/>
      <c r="I71" s="31"/>
      <c r="J71" s="31"/>
      <c r="K71" s="35"/>
    </row>
    <row r="72" spans="3:11" x14ac:dyDescent="0.25">
      <c r="C72" s="57"/>
      <c r="D72" s="54"/>
      <c r="E72" s="6"/>
      <c r="F72" s="19"/>
      <c r="G72" s="24"/>
      <c r="H72" s="24"/>
      <c r="I72" s="31"/>
      <c r="J72" s="31"/>
      <c r="K72" s="35"/>
    </row>
    <row r="73" spans="3:11" x14ac:dyDescent="0.25">
      <c r="C73" s="58" t="s">
        <v>6</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7</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8</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9</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10</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11</v>
      </c>
      <c r="D83" s="54"/>
      <c r="E83" s="6"/>
      <c r="F83" s="19"/>
      <c r="G83" s="24"/>
      <c r="H83" s="24"/>
      <c r="I83" s="31"/>
      <c r="J83" s="31"/>
      <c r="K83" s="35"/>
    </row>
    <row r="84" spans="1:11" x14ac:dyDescent="0.25">
      <c r="C84" s="57"/>
      <c r="D84" s="54"/>
      <c r="E84" s="6"/>
      <c r="F84" s="19"/>
      <c r="G84" s="24"/>
      <c r="H84" s="24"/>
      <c r="I84" s="31"/>
      <c r="J84" s="31"/>
      <c r="K84" s="35"/>
    </row>
    <row r="85" spans="1:11" x14ac:dyDescent="0.25">
      <c r="C85" s="58" t="s">
        <v>13</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14</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15</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16</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17</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A95" s="10"/>
      <c r="B95" s="28"/>
      <c r="C95" s="58" t="s">
        <v>18</v>
      </c>
      <c r="D95" s="54"/>
      <c r="E95" s="6"/>
      <c r="F95" s="19"/>
      <c r="G95" s="24"/>
      <c r="H95" s="24"/>
      <c r="I95" s="31"/>
      <c r="J95" s="31"/>
      <c r="K95" s="35"/>
    </row>
    <row r="96" spans="1:11" x14ac:dyDescent="0.25">
      <c r="A96" s="28"/>
      <c r="B96" s="28"/>
      <c r="C96" s="58" t="s">
        <v>19</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20</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21</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22</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A104" s="28"/>
      <c r="B104" s="28"/>
      <c r="C104" s="58" t="s">
        <v>23</v>
      </c>
      <c r="D104" s="54"/>
      <c r="E104" s="6"/>
      <c r="F104" s="19"/>
      <c r="G104" s="24" t="s">
        <v>2</v>
      </c>
      <c r="H104" s="24" t="s">
        <v>2</v>
      </c>
      <c r="I104" s="31"/>
      <c r="J104" s="31"/>
      <c r="K104" s="35"/>
    </row>
    <row r="105" spans="1:54" x14ac:dyDescent="0.25">
      <c r="A105" s="28"/>
      <c r="B105" s="28"/>
      <c r="C105" s="58"/>
      <c r="D105" s="54"/>
      <c r="E105" s="6"/>
      <c r="F105" s="19"/>
      <c r="G105" s="24"/>
      <c r="H105" s="24"/>
      <c r="I105" s="31"/>
      <c r="J105" s="31"/>
      <c r="K105" s="35"/>
    </row>
    <row r="106" spans="1:54" x14ac:dyDescent="0.25">
      <c r="C106" s="59" t="s">
        <v>24</v>
      </c>
      <c r="D106" s="54"/>
      <c r="E106" s="6"/>
      <c r="F106" s="19"/>
      <c r="G106" s="24"/>
      <c r="H106" s="24"/>
      <c r="I106" s="31"/>
      <c r="J106" s="31"/>
      <c r="K106" s="35"/>
    </row>
    <row r="107" spans="1:54" x14ac:dyDescent="0.25">
      <c r="B107" s="8" t="s">
        <v>185</v>
      </c>
      <c r="C107" s="57" t="s">
        <v>186</v>
      </c>
      <c r="D107" s="54"/>
      <c r="E107" s="6"/>
      <c r="F107" s="19"/>
      <c r="G107" s="24">
        <v>332722.26</v>
      </c>
      <c r="H107" s="24">
        <v>10.79</v>
      </c>
      <c r="I107" s="31"/>
      <c r="J107" s="31"/>
      <c r="K107" s="35"/>
    </row>
    <row r="108" spans="1:54" x14ac:dyDescent="0.25">
      <c r="C108" s="58" t="s">
        <v>174</v>
      </c>
      <c r="D108" s="54"/>
      <c r="E108" s="6"/>
      <c r="F108" s="19"/>
      <c r="G108" s="25">
        <v>332722.26</v>
      </c>
      <c r="H108" s="25">
        <v>10.79</v>
      </c>
      <c r="I108" s="31"/>
      <c r="J108" s="31"/>
      <c r="K108" s="35"/>
    </row>
    <row r="109" spans="1:54" x14ac:dyDescent="0.25">
      <c r="C109" s="57"/>
      <c r="D109" s="54"/>
      <c r="E109" s="6"/>
      <c r="F109" s="19"/>
      <c r="G109" s="24"/>
      <c r="H109" s="24"/>
      <c r="I109" s="31"/>
      <c r="J109" s="31"/>
      <c r="K109" s="35"/>
    </row>
    <row r="110" spans="1:54" x14ac:dyDescent="0.25">
      <c r="A110" s="10"/>
      <c r="B110" s="28"/>
      <c r="C110" s="58" t="s">
        <v>25</v>
      </c>
      <c r="D110" s="54"/>
      <c r="E110" s="6"/>
      <c r="F110" s="19"/>
      <c r="G110" s="24"/>
      <c r="H110" s="24"/>
      <c r="I110" s="31"/>
      <c r="J110" s="31"/>
      <c r="K110" s="35"/>
    </row>
    <row r="111" spans="1:54" s="2" customFormat="1" ht="13.5" x14ac:dyDescent="0.25">
      <c r="A111" s="28"/>
      <c r="B111" s="28"/>
      <c r="C111" s="57" t="s">
        <v>4707</v>
      </c>
      <c r="D111" s="54"/>
      <c r="E111" s="6"/>
      <c r="F111" s="19"/>
      <c r="G111" s="24">
        <v>59500</v>
      </c>
      <c r="H111" s="24">
        <v>1.93</v>
      </c>
      <c r="I111" s="31"/>
      <c r="J111" s="31"/>
      <c r="K111" s="35"/>
      <c r="L111" s="3"/>
      <c r="AI111" s="3"/>
      <c r="AV111" s="3"/>
      <c r="AX111" s="3"/>
      <c r="BB111" s="3"/>
    </row>
    <row r="112" spans="1:54" x14ac:dyDescent="0.25">
      <c r="B112" s="8"/>
      <c r="C112" s="57" t="s">
        <v>187</v>
      </c>
      <c r="D112" s="54"/>
      <c r="E112" s="6"/>
      <c r="F112" s="19"/>
      <c r="G112" s="24">
        <v>-1870.5899999999965</v>
      </c>
      <c r="H112" s="24">
        <v>-5.9999999999999831E-2</v>
      </c>
      <c r="I112" s="31"/>
      <c r="J112" s="31"/>
      <c r="K112" s="35"/>
    </row>
    <row r="113" spans="2:11" x14ac:dyDescent="0.25">
      <c r="C113" s="58" t="s">
        <v>174</v>
      </c>
      <c r="D113" s="54"/>
      <c r="E113" s="6"/>
      <c r="F113" s="19"/>
      <c r="G113" s="25">
        <v>57629.41</v>
      </c>
      <c r="H113" s="25">
        <v>1.87</v>
      </c>
      <c r="I113" s="31"/>
      <c r="J113" s="31"/>
      <c r="K113" s="35"/>
    </row>
    <row r="114" spans="2:11" x14ac:dyDescent="0.25">
      <c r="C114" s="57"/>
      <c r="D114" s="54"/>
      <c r="E114" s="6"/>
      <c r="F114" s="19"/>
      <c r="G114" s="24"/>
      <c r="H114" s="24"/>
      <c r="I114" s="31"/>
      <c r="J114" s="31"/>
      <c r="K114" s="35"/>
    </row>
    <row r="115" spans="2:11" x14ac:dyDescent="0.25">
      <c r="C115" s="60" t="s">
        <v>188</v>
      </c>
      <c r="D115" s="55"/>
      <c r="E115" s="5"/>
      <c r="F115" s="20"/>
      <c r="G115" s="26">
        <v>3083586.67</v>
      </c>
      <c r="H115" s="26">
        <v>100</v>
      </c>
      <c r="I115" s="32"/>
      <c r="J115" s="32"/>
      <c r="K115" s="36"/>
    </row>
    <row r="117" spans="2:11" s="50" customFormat="1" ht="15.75" x14ac:dyDescent="0.3">
      <c r="C117" s="50" t="s">
        <v>4516</v>
      </c>
      <c r="F117" s="51"/>
      <c r="G117" s="51"/>
      <c r="H117" s="51"/>
    </row>
    <row r="118" spans="2:11" s="42" customFormat="1" ht="27" x14ac:dyDescent="0.25">
      <c r="B118" s="43"/>
      <c r="C118" s="43" t="s">
        <v>4511</v>
      </c>
      <c r="D118" s="43" t="s">
        <v>4512</v>
      </c>
      <c r="E118" s="43" t="s">
        <v>4513</v>
      </c>
      <c r="F118" s="44" t="s">
        <v>34</v>
      </c>
      <c r="G118" s="45" t="s">
        <v>4514</v>
      </c>
      <c r="H118" s="44" t="s">
        <v>36</v>
      </c>
      <c r="I118" s="43" t="s">
        <v>39</v>
      </c>
    </row>
    <row r="119" spans="2:11" s="42" customFormat="1" ht="13.5" x14ac:dyDescent="0.25">
      <c r="B119" s="43"/>
      <c r="C119" s="43" t="s">
        <v>4510</v>
      </c>
      <c r="D119" s="43"/>
      <c r="E119" s="43"/>
      <c r="F119" s="44"/>
      <c r="G119" s="45"/>
      <c r="H119" s="44"/>
      <c r="I119" s="43"/>
    </row>
    <row r="120" spans="2:11" s="2" customFormat="1" ht="13.5" x14ac:dyDescent="0.25">
      <c r="B120" s="46">
        <v>2300111</v>
      </c>
      <c r="C120" s="46" t="s">
        <v>4717</v>
      </c>
      <c r="D120" s="46" t="s">
        <v>4509</v>
      </c>
      <c r="E120" s="46" t="s">
        <v>12</v>
      </c>
      <c r="F120" s="47">
        <v>700000</v>
      </c>
      <c r="G120" s="47">
        <v>168925.75</v>
      </c>
      <c r="H120" s="47">
        <v>5.48</v>
      </c>
      <c r="I120" s="46"/>
    </row>
    <row r="121" spans="2:11" s="1" customFormat="1" ht="13.5" x14ac:dyDescent="0.25">
      <c r="B121" s="48"/>
      <c r="C121" s="48" t="s">
        <v>4515</v>
      </c>
      <c r="D121" s="48"/>
      <c r="E121" s="48"/>
      <c r="F121" s="49"/>
      <c r="G121" s="49">
        <v>168925.75</v>
      </c>
      <c r="H121" s="49">
        <v>5.48</v>
      </c>
      <c r="I121" s="48"/>
    </row>
    <row r="123" spans="2:11" x14ac:dyDescent="0.25">
      <c r="C123" s="1" t="s">
        <v>189</v>
      </c>
    </row>
    <row r="124" spans="2:11" x14ac:dyDescent="0.25">
      <c r="C124" s="37" t="s">
        <v>190</v>
      </c>
      <c r="D124" s="37"/>
      <c r="E124" s="37"/>
      <c r="F124" s="37"/>
      <c r="G124" s="37"/>
      <c r="H124" s="37"/>
      <c r="I124" s="37"/>
      <c r="J124" s="37"/>
      <c r="K124" s="37"/>
    </row>
    <row r="125" spans="2:11" x14ac:dyDescent="0.25">
      <c r="C125" s="2" t="s">
        <v>191</v>
      </c>
    </row>
    <row r="126" spans="2:11" x14ac:dyDescent="0.25">
      <c r="C126" s="2" t="s">
        <v>192</v>
      </c>
    </row>
    <row r="127" spans="2:11" x14ac:dyDescent="0.25">
      <c r="C127" s="2" t="s">
        <v>193</v>
      </c>
    </row>
    <row r="128" spans="2:11" x14ac:dyDescent="0.25">
      <c r="C128" s="2" t="s">
        <v>194</v>
      </c>
    </row>
    <row r="130" spans="3:6" x14ac:dyDescent="0.25">
      <c r="C130" s="73" t="s">
        <v>4741</v>
      </c>
      <c r="E130" s="73" t="s">
        <v>4742</v>
      </c>
      <c r="F130" s="74"/>
    </row>
    <row r="131" spans="3:6" x14ac:dyDescent="0.25">
      <c r="E131" s="2" t="s">
        <v>4774</v>
      </c>
    </row>
  </sheetData>
  <hyperlinks>
    <hyperlink ref="J2" location="'Index'!A1" display="'Index'!A1" xr:uid="{D3CDC051-05E0-4F7A-8A62-091EE90FC2E5}"/>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ADC42-C7DF-474F-BB7B-8FD6456FB553}">
  <sheetPr codeName="Sheet1"/>
  <dimension ref="A1:IV120"/>
  <sheetViews>
    <sheetView showGridLines="0" zoomScale="90" zoomScaleNormal="90" workbookViewId="0">
      <pane ySplit="6" topLeftCell="A11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2453</v>
      </c>
      <c r="J2" s="38" t="s">
        <v>4505</v>
      </c>
    </row>
    <row r="3" spans="1:54" ht="16.5" x14ac:dyDescent="0.3">
      <c r="C3" s="1" t="s">
        <v>28</v>
      </c>
      <c r="D3" s="21" t="s">
        <v>2454</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2455</v>
      </c>
      <c r="C18" s="57" t="s">
        <v>2456</v>
      </c>
      <c r="D18" s="54" t="s">
        <v>2457</v>
      </c>
      <c r="E18" s="6" t="s">
        <v>602</v>
      </c>
      <c r="F18" s="19">
        <v>20400</v>
      </c>
      <c r="G18" s="24">
        <v>20471.830000000002</v>
      </c>
      <c r="H18" s="24">
        <v>5.27</v>
      </c>
      <c r="I18" s="31">
        <v>7.57</v>
      </c>
      <c r="J18" s="31"/>
      <c r="K18" s="35" t="s">
        <v>566</v>
      </c>
    </row>
    <row r="19" spans="2:11" x14ac:dyDescent="0.25">
      <c r="B19" s="8" t="s">
        <v>1631</v>
      </c>
      <c r="C19" s="57" t="s">
        <v>1355</v>
      </c>
      <c r="D19" s="54" t="s">
        <v>1632</v>
      </c>
      <c r="E19" s="6" t="s">
        <v>569</v>
      </c>
      <c r="F19" s="19">
        <v>17500</v>
      </c>
      <c r="G19" s="24">
        <v>17450.3</v>
      </c>
      <c r="H19" s="24">
        <v>4.49</v>
      </c>
      <c r="I19" s="31">
        <v>8.3812999999999995</v>
      </c>
      <c r="J19" s="31"/>
      <c r="K19" s="35" t="s">
        <v>566</v>
      </c>
    </row>
    <row r="20" spans="2:11" x14ac:dyDescent="0.25">
      <c r="B20" s="8" t="s">
        <v>2458</v>
      </c>
      <c r="C20" s="57" t="s">
        <v>391</v>
      </c>
      <c r="D20" s="54" t="s">
        <v>2459</v>
      </c>
      <c r="E20" s="6" t="s">
        <v>599</v>
      </c>
      <c r="F20" s="19">
        <v>1500</v>
      </c>
      <c r="G20" s="24">
        <v>14912.4</v>
      </c>
      <c r="H20" s="24">
        <v>3.84</v>
      </c>
      <c r="I20" s="31">
        <v>7.5149999999999997</v>
      </c>
      <c r="J20" s="31"/>
      <c r="K20" s="35" t="s">
        <v>566</v>
      </c>
    </row>
    <row r="21" spans="2:11" x14ac:dyDescent="0.25">
      <c r="B21" s="8" t="s">
        <v>2460</v>
      </c>
      <c r="C21" s="57" t="s">
        <v>1711</v>
      </c>
      <c r="D21" s="54" t="s">
        <v>2461</v>
      </c>
      <c r="E21" s="6" t="s">
        <v>573</v>
      </c>
      <c r="F21" s="19">
        <v>15000</v>
      </c>
      <c r="G21" s="24">
        <v>14911.08</v>
      </c>
      <c r="H21" s="24">
        <v>3.84</v>
      </c>
      <c r="I21" s="31">
        <v>7.7034000000000002</v>
      </c>
      <c r="J21" s="31"/>
      <c r="K21" s="35" t="s">
        <v>566</v>
      </c>
    </row>
    <row r="22" spans="2:11" x14ac:dyDescent="0.25">
      <c r="B22" s="8" t="s">
        <v>2309</v>
      </c>
      <c r="C22" s="57" t="s">
        <v>571</v>
      </c>
      <c r="D22" s="54" t="s">
        <v>2310</v>
      </c>
      <c r="E22" s="6" t="s">
        <v>573</v>
      </c>
      <c r="F22" s="19">
        <v>1400</v>
      </c>
      <c r="G22" s="24">
        <v>13920.2</v>
      </c>
      <c r="H22" s="24">
        <v>3.58</v>
      </c>
      <c r="I22" s="31">
        <v>7.75</v>
      </c>
      <c r="J22" s="31"/>
      <c r="K22" s="35" t="s">
        <v>566</v>
      </c>
    </row>
    <row r="23" spans="2:11" x14ac:dyDescent="0.25">
      <c r="B23" s="8" t="s">
        <v>581</v>
      </c>
      <c r="C23" s="57" t="s">
        <v>121</v>
      </c>
      <c r="D23" s="54" t="s">
        <v>582</v>
      </c>
      <c r="E23" s="6" t="s">
        <v>573</v>
      </c>
      <c r="F23" s="19">
        <v>13000</v>
      </c>
      <c r="G23" s="24">
        <v>13109.01</v>
      </c>
      <c r="H23" s="24">
        <v>3.38</v>
      </c>
      <c r="I23" s="31">
        <v>7.4161000000000001</v>
      </c>
      <c r="J23" s="31"/>
      <c r="K23" s="35" t="s">
        <v>566</v>
      </c>
    </row>
    <row r="24" spans="2:11" x14ac:dyDescent="0.25">
      <c r="B24" s="8" t="s">
        <v>2462</v>
      </c>
      <c r="C24" s="57" t="s">
        <v>41</v>
      </c>
      <c r="D24" s="54" t="s">
        <v>2463</v>
      </c>
      <c r="E24" s="6" t="s">
        <v>573</v>
      </c>
      <c r="F24" s="19">
        <v>1250</v>
      </c>
      <c r="G24" s="24">
        <v>12468.48</v>
      </c>
      <c r="H24" s="24">
        <v>3.21</v>
      </c>
      <c r="I24" s="31">
        <v>8.2481000000000009</v>
      </c>
      <c r="J24" s="31"/>
      <c r="K24" s="35" t="s">
        <v>566</v>
      </c>
    </row>
    <row r="25" spans="2:11" x14ac:dyDescent="0.25">
      <c r="B25" s="8" t="s">
        <v>589</v>
      </c>
      <c r="C25" s="57" t="s">
        <v>590</v>
      </c>
      <c r="D25" s="54" t="s">
        <v>591</v>
      </c>
      <c r="E25" s="6" t="s">
        <v>565</v>
      </c>
      <c r="F25" s="19">
        <v>121</v>
      </c>
      <c r="G25" s="24">
        <v>12312.33</v>
      </c>
      <c r="H25" s="24">
        <v>3.17</v>
      </c>
      <c r="I25" s="31">
        <v>8.1896000000000004</v>
      </c>
      <c r="J25" s="31">
        <v>8.0573557655499997</v>
      </c>
      <c r="K25" s="35"/>
    </row>
    <row r="26" spans="2:11" x14ac:dyDescent="0.25">
      <c r="B26" s="8" t="s">
        <v>2464</v>
      </c>
      <c r="C26" s="57" t="s">
        <v>1352</v>
      </c>
      <c r="D26" s="54" t="s">
        <v>2465</v>
      </c>
      <c r="E26" s="6" t="s">
        <v>573</v>
      </c>
      <c r="F26" s="19">
        <v>1150</v>
      </c>
      <c r="G26" s="24">
        <v>11488.75</v>
      </c>
      <c r="H26" s="24">
        <v>2.96</v>
      </c>
      <c r="I26" s="31">
        <v>7.65</v>
      </c>
      <c r="J26" s="31"/>
      <c r="K26" s="35"/>
    </row>
    <row r="27" spans="2:11" x14ac:dyDescent="0.25">
      <c r="B27" s="8" t="s">
        <v>2466</v>
      </c>
      <c r="C27" s="57" t="s">
        <v>1711</v>
      </c>
      <c r="D27" s="54" t="s">
        <v>2467</v>
      </c>
      <c r="E27" s="6" t="s">
        <v>573</v>
      </c>
      <c r="F27" s="19">
        <v>1050</v>
      </c>
      <c r="G27" s="24">
        <v>10389.780000000001</v>
      </c>
      <c r="H27" s="24">
        <v>2.68</v>
      </c>
      <c r="I27" s="31">
        <v>7.7</v>
      </c>
      <c r="J27" s="31"/>
      <c r="K27" s="35"/>
    </row>
    <row r="28" spans="2:11" x14ac:dyDescent="0.25">
      <c r="B28" s="8" t="s">
        <v>1100</v>
      </c>
      <c r="C28" s="57" t="s">
        <v>571</v>
      </c>
      <c r="D28" s="54" t="s">
        <v>1101</v>
      </c>
      <c r="E28" s="6" t="s">
        <v>602</v>
      </c>
      <c r="F28" s="19">
        <v>10000</v>
      </c>
      <c r="G28" s="24">
        <v>10015.24</v>
      </c>
      <c r="H28" s="24">
        <v>2.58</v>
      </c>
      <c r="I28" s="31">
        <v>7.71</v>
      </c>
      <c r="J28" s="31"/>
      <c r="K28" s="35"/>
    </row>
    <row r="29" spans="2:11" x14ac:dyDescent="0.25">
      <c r="B29" s="8" t="s">
        <v>1621</v>
      </c>
      <c r="C29" s="57" t="s">
        <v>1355</v>
      </c>
      <c r="D29" s="54" t="s">
        <v>1622</v>
      </c>
      <c r="E29" s="6" t="s">
        <v>569</v>
      </c>
      <c r="F29" s="19">
        <v>10000</v>
      </c>
      <c r="G29" s="24">
        <v>10001.32</v>
      </c>
      <c r="H29" s="24">
        <v>2.58</v>
      </c>
      <c r="I29" s="31">
        <v>8.3549000000000007</v>
      </c>
      <c r="J29" s="31"/>
      <c r="K29" s="35" t="s">
        <v>566</v>
      </c>
    </row>
    <row r="30" spans="2:11" x14ac:dyDescent="0.25">
      <c r="B30" s="8" t="s">
        <v>2216</v>
      </c>
      <c r="C30" s="57" t="s">
        <v>2208</v>
      </c>
      <c r="D30" s="54" t="s">
        <v>2217</v>
      </c>
      <c r="E30" s="6" t="s">
        <v>573</v>
      </c>
      <c r="F30" s="19">
        <v>10000</v>
      </c>
      <c r="G30" s="24">
        <v>9997.56</v>
      </c>
      <c r="H30" s="24">
        <v>2.57</v>
      </c>
      <c r="I30" s="31">
        <v>7.7649999999999997</v>
      </c>
      <c r="J30" s="31"/>
      <c r="K30" s="35" t="s">
        <v>566</v>
      </c>
    </row>
    <row r="31" spans="2:11" x14ac:dyDescent="0.25">
      <c r="B31" s="8" t="s">
        <v>1603</v>
      </c>
      <c r="C31" s="57" t="s">
        <v>640</v>
      </c>
      <c r="D31" s="54" t="s">
        <v>1604</v>
      </c>
      <c r="E31" s="6" t="s">
        <v>573</v>
      </c>
      <c r="F31" s="19">
        <v>9000</v>
      </c>
      <c r="G31" s="24">
        <v>9005.41</v>
      </c>
      <c r="H31" s="24">
        <v>2.3199999999999998</v>
      </c>
      <c r="I31" s="31">
        <v>7.72</v>
      </c>
      <c r="J31" s="31"/>
      <c r="K31" s="35" t="s">
        <v>566</v>
      </c>
    </row>
    <row r="32" spans="2:11" x14ac:dyDescent="0.25">
      <c r="B32" s="8" t="s">
        <v>2468</v>
      </c>
      <c r="C32" s="57" t="s">
        <v>640</v>
      </c>
      <c r="D32" s="54" t="s">
        <v>2469</v>
      </c>
      <c r="E32" s="6" t="s">
        <v>573</v>
      </c>
      <c r="F32" s="19">
        <v>7500</v>
      </c>
      <c r="G32" s="24">
        <v>7512.6</v>
      </c>
      <c r="H32" s="24">
        <v>1.93</v>
      </c>
      <c r="I32" s="31">
        <v>7.72</v>
      </c>
      <c r="J32" s="31"/>
      <c r="K32" s="35" t="s">
        <v>566</v>
      </c>
    </row>
    <row r="33" spans="2:11" x14ac:dyDescent="0.25">
      <c r="B33" s="8" t="s">
        <v>2352</v>
      </c>
      <c r="C33" s="57" t="s">
        <v>2208</v>
      </c>
      <c r="D33" s="54" t="s">
        <v>2353</v>
      </c>
      <c r="E33" s="6" t="s">
        <v>573</v>
      </c>
      <c r="F33" s="19">
        <v>7500</v>
      </c>
      <c r="G33" s="24">
        <v>7469.04</v>
      </c>
      <c r="H33" s="24">
        <v>1.92</v>
      </c>
      <c r="I33" s="31">
        <v>7.6306000000000003</v>
      </c>
      <c r="J33" s="31"/>
      <c r="K33" s="35" t="s">
        <v>566</v>
      </c>
    </row>
    <row r="34" spans="2:11" x14ac:dyDescent="0.25">
      <c r="B34" s="8" t="s">
        <v>2470</v>
      </c>
      <c r="C34" s="57" t="s">
        <v>2471</v>
      </c>
      <c r="D34" s="54" t="s">
        <v>2472</v>
      </c>
      <c r="E34" s="6" t="s">
        <v>599</v>
      </c>
      <c r="F34" s="19">
        <v>750</v>
      </c>
      <c r="G34" s="24">
        <v>7463.93</v>
      </c>
      <c r="H34" s="24">
        <v>1.92</v>
      </c>
      <c r="I34" s="31">
        <v>7.5345000000000004</v>
      </c>
      <c r="J34" s="31">
        <v>8.12985701795</v>
      </c>
      <c r="K34" s="35" t="s">
        <v>566</v>
      </c>
    </row>
    <row r="35" spans="2:11" x14ac:dyDescent="0.25">
      <c r="B35" s="8" t="s">
        <v>2473</v>
      </c>
      <c r="C35" s="57" t="s">
        <v>721</v>
      </c>
      <c r="D35" s="54" t="s">
        <v>2474</v>
      </c>
      <c r="E35" s="6" t="s">
        <v>573</v>
      </c>
      <c r="F35" s="19">
        <v>650</v>
      </c>
      <c r="G35" s="24">
        <v>6613.22</v>
      </c>
      <c r="H35" s="24">
        <v>1.7</v>
      </c>
      <c r="I35" s="31">
        <v>7.6</v>
      </c>
      <c r="J35" s="31"/>
      <c r="K35" s="35" t="s">
        <v>566</v>
      </c>
    </row>
    <row r="36" spans="2:11" x14ac:dyDescent="0.25">
      <c r="B36" s="8" t="s">
        <v>1565</v>
      </c>
      <c r="C36" s="57" t="s">
        <v>1038</v>
      </c>
      <c r="D36" s="54" t="s">
        <v>1566</v>
      </c>
      <c r="E36" s="6" t="s">
        <v>1040</v>
      </c>
      <c r="F36" s="19">
        <v>500</v>
      </c>
      <c r="G36" s="24">
        <v>5080.66</v>
      </c>
      <c r="H36" s="24">
        <v>1.31</v>
      </c>
      <c r="I36" s="31">
        <v>7.75</v>
      </c>
      <c r="J36" s="31"/>
      <c r="K36" s="35" t="s">
        <v>566</v>
      </c>
    </row>
    <row r="37" spans="2:11" x14ac:dyDescent="0.25">
      <c r="B37" s="8" t="s">
        <v>608</v>
      </c>
      <c r="C37" s="57" t="s">
        <v>41</v>
      </c>
      <c r="D37" s="54" t="s">
        <v>609</v>
      </c>
      <c r="E37" s="6" t="s">
        <v>573</v>
      </c>
      <c r="F37" s="19">
        <v>5000</v>
      </c>
      <c r="G37" s="24">
        <v>5034.3500000000004</v>
      </c>
      <c r="H37" s="24">
        <v>1.3</v>
      </c>
      <c r="I37" s="31">
        <v>7.5949999999999998</v>
      </c>
      <c r="J37" s="31"/>
      <c r="K37" s="35" t="s">
        <v>566</v>
      </c>
    </row>
    <row r="38" spans="2:11" x14ac:dyDescent="0.25">
      <c r="B38" s="8" t="s">
        <v>639</v>
      </c>
      <c r="C38" s="57" t="s">
        <v>640</v>
      </c>
      <c r="D38" s="54" t="s">
        <v>641</v>
      </c>
      <c r="E38" s="6" t="s">
        <v>573</v>
      </c>
      <c r="F38" s="19">
        <v>5000</v>
      </c>
      <c r="G38" s="24">
        <v>5007.88</v>
      </c>
      <c r="H38" s="24">
        <v>1.29</v>
      </c>
      <c r="I38" s="31">
        <v>7.72</v>
      </c>
      <c r="J38" s="31"/>
      <c r="K38" s="35"/>
    </row>
    <row r="39" spans="2:11" x14ac:dyDescent="0.25">
      <c r="B39" s="8" t="s">
        <v>1728</v>
      </c>
      <c r="C39" s="57" t="s">
        <v>721</v>
      </c>
      <c r="D39" s="54" t="s">
        <v>1729</v>
      </c>
      <c r="E39" s="6" t="s">
        <v>573</v>
      </c>
      <c r="F39" s="19">
        <v>5000</v>
      </c>
      <c r="G39" s="24">
        <v>5004.05</v>
      </c>
      <c r="H39" s="24">
        <v>1.29</v>
      </c>
      <c r="I39" s="31">
        <v>7.71</v>
      </c>
      <c r="J39" s="31"/>
      <c r="K39" s="35" t="s">
        <v>566</v>
      </c>
    </row>
    <row r="40" spans="2:11" x14ac:dyDescent="0.25">
      <c r="B40" s="8" t="s">
        <v>2475</v>
      </c>
      <c r="C40" s="57" t="s">
        <v>41</v>
      </c>
      <c r="D40" s="54" t="s">
        <v>2476</v>
      </c>
      <c r="E40" s="6" t="s">
        <v>573</v>
      </c>
      <c r="F40" s="19">
        <v>500</v>
      </c>
      <c r="G40" s="24">
        <v>4988.46</v>
      </c>
      <c r="H40" s="24">
        <v>1.28</v>
      </c>
      <c r="I40" s="31">
        <v>8.0399999999999991</v>
      </c>
      <c r="J40" s="31"/>
      <c r="K40" s="35" t="s">
        <v>566</v>
      </c>
    </row>
    <row r="41" spans="2:11" x14ac:dyDescent="0.25">
      <c r="B41" s="8" t="s">
        <v>2232</v>
      </c>
      <c r="C41" s="57" t="s">
        <v>2233</v>
      </c>
      <c r="D41" s="54" t="s">
        <v>2234</v>
      </c>
      <c r="E41" s="6" t="s">
        <v>573</v>
      </c>
      <c r="F41" s="19">
        <v>5000</v>
      </c>
      <c r="G41" s="24">
        <v>4980.09</v>
      </c>
      <c r="H41" s="24">
        <v>1.28</v>
      </c>
      <c r="I41" s="31">
        <v>7.6120999999999999</v>
      </c>
      <c r="J41" s="31"/>
      <c r="K41" s="35" t="s">
        <v>566</v>
      </c>
    </row>
    <row r="42" spans="2:11" x14ac:dyDescent="0.25">
      <c r="B42" s="8" t="s">
        <v>2477</v>
      </c>
      <c r="C42" s="57" t="s">
        <v>2233</v>
      </c>
      <c r="D42" s="54" t="s">
        <v>2478</v>
      </c>
      <c r="E42" s="6" t="s">
        <v>573</v>
      </c>
      <c r="F42" s="19">
        <v>500</v>
      </c>
      <c r="G42" s="24">
        <v>4965.32</v>
      </c>
      <c r="H42" s="24">
        <v>1.28</v>
      </c>
      <c r="I42" s="31">
        <v>7.5872000000000002</v>
      </c>
      <c r="J42" s="31"/>
      <c r="K42" s="35" t="s">
        <v>566</v>
      </c>
    </row>
    <row r="43" spans="2:11" x14ac:dyDescent="0.25">
      <c r="B43" s="8" t="s">
        <v>2479</v>
      </c>
      <c r="C43" s="57" t="s">
        <v>2456</v>
      </c>
      <c r="D43" s="54" t="s">
        <v>2480</v>
      </c>
      <c r="E43" s="6" t="s">
        <v>573</v>
      </c>
      <c r="F43" s="19">
        <v>350</v>
      </c>
      <c r="G43" s="24">
        <v>3473.91</v>
      </c>
      <c r="H43" s="24">
        <v>0.89</v>
      </c>
      <c r="I43" s="31">
        <v>7.5549999999999997</v>
      </c>
      <c r="J43" s="31"/>
      <c r="K43" s="35" t="s">
        <v>566</v>
      </c>
    </row>
    <row r="44" spans="2:11" x14ac:dyDescent="0.25">
      <c r="B44" s="8" t="s">
        <v>2481</v>
      </c>
      <c r="C44" s="57" t="s">
        <v>916</v>
      </c>
      <c r="D44" s="54" t="s">
        <v>2482</v>
      </c>
      <c r="E44" s="6" t="s">
        <v>602</v>
      </c>
      <c r="F44" s="19">
        <v>1650</v>
      </c>
      <c r="G44" s="24">
        <v>3286.96</v>
      </c>
      <c r="H44" s="24">
        <v>0.85</v>
      </c>
      <c r="I44" s="31">
        <v>7.49</v>
      </c>
      <c r="J44" s="31"/>
      <c r="K44" s="35" t="s">
        <v>566</v>
      </c>
    </row>
    <row r="45" spans="2:11" x14ac:dyDescent="0.25">
      <c r="B45" s="8" t="s">
        <v>1738</v>
      </c>
      <c r="C45" s="57" t="s">
        <v>458</v>
      </c>
      <c r="D45" s="54" t="s">
        <v>1739</v>
      </c>
      <c r="E45" s="6" t="s">
        <v>573</v>
      </c>
      <c r="F45" s="19">
        <v>300</v>
      </c>
      <c r="G45" s="24">
        <v>3002.57</v>
      </c>
      <c r="H45" s="24">
        <v>0.77</v>
      </c>
      <c r="I45" s="31">
        <v>7.83</v>
      </c>
      <c r="J45" s="31"/>
      <c r="K45" s="35" t="s">
        <v>566</v>
      </c>
    </row>
    <row r="46" spans="2:11" x14ac:dyDescent="0.25">
      <c r="B46" s="8" t="s">
        <v>2483</v>
      </c>
      <c r="C46" s="57" t="s">
        <v>984</v>
      </c>
      <c r="D46" s="54" t="s">
        <v>2484</v>
      </c>
      <c r="E46" s="6" t="s">
        <v>573</v>
      </c>
      <c r="F46" s="19">
        <v>250</v>
      </c>
      <c r="G46" s="24">
        <v>2520.39</v>
      </c>
      <c r="H46" s="24">
        <v>0.65</v>
      </c>
      <c r="I46" s="31">
        <v>7.5374999999999996</v>
      </c>
      <c r="J46" s="31"/>
      <c r="K46" s="35" t="s">
        <v>566</v>
      </c>
    </row>
    <row r="47" spans="2:11" x14ac:dyDescent="0.25">
      <c r="B47" s="8" t="s">
        <v>2307</v>
      </c>
      <c r="C47" s="57" t="s">
        <v>1711</v>
      </c>
      <c r="D47" s="54" t="s">
        <v>2308</v>
      </c>
      <c r="E47" s="6" t="s">
        <v>573</v>
      </c>
      <c r="F47" s="19">
        <v>2500</v>
      </c>
      <c r="G47" s="24">
        <v>2503.14</v>
      </c>
      <c r="H47" s="24">
        <v>0.64</v>
      </c>
      <c r="I47" s="31">
        <v>7.6984000000000004</v>
      </c>
      <c r="J47" s="31"/>
      <c r="K47" s="35" t="s">
        <v>566</v>
      </c>
    </row>
    <row r="48" spans="2:11" x14ac:dyDescent="0.25">
      <c r="B48" s="8" t="s">
        <v>2485</v>
      </c>
      <c r="C48" s="57" t="s">
        <v>571</v>
      </c>
      <c r="D48" s="54" t="s">
        <v>2486</v>
      </c>
      <c r="E48" s="6" t="s">
        <v>573</v>
      </c>
      <c r="F48" s="19">
        <v>2500</v>
      </c>
      <c r="G48" s="24">
        <v>2500.9699999999998</v>
      </c>
      <c r="H48" s="24">
        <v>0.64</v>
      </c>
      <c r="I48" s="31">
        <v>7.66</v>
      </c>
      <c r="J48" s="31"/>
      <c r="K48" s="35"/>
    </row>
    <row r="49" spans="2:11" x14ac:dyDescent="0.25">
      <c r="B49" s="8" t="s">
        <v>2487</v>
      </c>
      <c r="C49" s="57" t="s">
        <v>916</v>
      </c>
      <c r="D49" s="54" t="s">
        <v>2488</v>
      </c>
      <c r="E49" s="6" t="s">
        <v>602</v>
      </c>
      <c r="F49" s="19">
        <v>1250</v>
      </c>
      <c r="G49" s="24">
        <v>2496.21</v>
      </c>
      <c r="H49" s="24">
        <v>0.64</v>
      </c>
      <c r="I49" s="31">
        <v>7.5350000000000001</v>
      </c>
      <c r="J49" s="31"/>
      <c r="K49" s="35" t="s">
        <v>566</v>
      </c>
    </row>
    <row r="50" spans="2:11" x14ac:dyDescent="0.25">
      <c r="B50" s="8" t="s">
        <v>2489</v>
      </c>
      <c r="C50" s="57" t="s">
        <v>2233</v>
      </c>
      <c r="D50" s="54" t="s">
        <v>2490</v>
      </c>
      <c r="E50" s="6" t="s">
        <v>573</v>
      </c>
      <c r="F50" s="19">
        <v>2500</v>
      </c>
      <c r="G50" s="24">
        <v>2494</v>
      </c>
      <c r="H50" s="24">
        <v>0.64</v>
      </c>
      <c r="I50" s="31">
        <v>7.55</v>
      </c>
      <c r="J50" s="31"/>
      <c r="K50" s="35" t="s">
        <v>566</v>
      </c>
    </row>
    <row r="51" spans="2:11" x14ac:dyDescent="0.25">
      <c r="B51" s="8" t="s">
        <v>2491</v>
      </c>
      <c r="C51" s="57" t="s">
        <v>721</v>
      </c>
      <c r="D51" s="54" t="s">
        <v>2492</v>
      </c>
      <c r="E51" s="6" t="s">
        <v>573</v>
      </c>
      <c r="F51" s="19">
        <v>2500</v>
      </c>
      <c r="G51" s="24">
        <v>2492.83</v>
      </c>
      <c r="H51" s="24">
        <v>0.64</v>
      </c>
      <c r="I51" s="31">
        <v>7.72</v>
      </c>
      <c r="J51" s="31"/>
      <c r="K51" s="35"/>
    </row>
    <row r="52" spans="2:11" x14ac:dyDescent="0.25">
      <c r="B52" s="8" t="s">
        <v>2493</v>
      </c>
      <c r="C52" s="57" t="s">
        <v>2456</v>
      </c>
      <c r="D52" s="54" t="s">
        <v>2494</v>
      </c>
      <c r="E52" s="6" t="s">
        <v>573</v>
      </c>
      <c r="F52" s="19">
        <v>250</v>
      </c>
      <c r="G52" s="24">
        <v>2482.88</v>
      </c>
      <c r="H52" s="24">
        <v>0.64</v>
      </c>
      <c r="I52" s="31">
        <v>7.57</v>
      </c>
      <c r="J52" s="31"/>
      <c r="K52" s="35" t="s">
        <v>566</v>
      </c>
    </row>
    <row r="53" spans="2:11" x14ac:dyDescent="0.25">
      <c r="B53" s="8" t="s">
        <v>2495</v>
      </c>
      <c r="C53" s="57" t="s">
        <v>2233</v>
      </c>
      <c r="D53" s="54" t="s">
        <v>2496</v>
      </c>
      <c r="E53" s="6" t="s">
        <v>573</v>
      </c>
      <c r="F53" s="19">
        <v>2500</v>
      </c>
      <c r="G53" s="24">
        <v>2480.9</v>
      </c>
      <c r="H53" s="24">
        <v>0.64</v>
      </c>
      <c r="I53" s="31">
        <v>7.6120999999999999</v>
      </c>
      <c r="J53" s="31"/>
      <c r="K53" s="35" t="s">
        <v>566</v>
      </c>
    </row>
    <row r="54" spans="2:11" x14ac:dyDescent="0.25">
      <c r="B54" s="8" t="s">
        <v>1037</v>
      </c>
      <c r="C54" s="57" t="s">
        <v>1038</v>
      </c>
      <c r="D54" s="54" t="s">
        <v>1039</v>
      </c>
      <c r="E54" s="6" t="s">
        <v>1040</v>
      </c>
      <c r="F54" s="19">
        <v>120</v>
      </c>
      <c r="G54" s="24">
        <v>1215.82</v>
      </c>
      <c r="H54" s="24">
        <v>0.31</v>
      </c>
      <c r="I54" s="31">
        <v>7.71</v>
      </c>
      <c r="J54" s="31"/>
      <c r="K54" s="35" t="s">
        <v>566</v>
      </c>
    </row>
    <row r="55" spans="2:11" x14ac:dyDescent="0.25">
      <c r="B55" s="8" t="s">
        <v>2497</v>
      </c>
      <c r="C55" s="57" t="s">
        <v>121</v>
      </c>
      <c r="D55" s="54" t="s">
        <v>2498</v>
      </c>
      <c r="E55" s="6" t="s">
        <v>573</v>
      </c>
      <c r="F55" s="19">
        <v>40</v>
      </c>
      <c r="G55" s="24">
        <v>523</v>
      </c>
      <c r="H55" s="24">
        <v>0.13</v>
      </c>
      <c r="I55" s="31">
        <v>7.5250000000000004</v>
      </c>
      <c r="J55" s="31"/>
      <c r="K55" s="35" t="s">
        <v>566</v>
      </c>
    </row>
    <row r="56" spans="2:11" x14ac:dyDescent="0.25">
      <c r="B56" s="8" t="s">
        <v>2499</v>
      </c>
      <c r="C56" s="57" t="s">
        <v>52</v>
      </c>
      <c r="D56" s="54" t="s">
        <v>2500</v>
      </c>
      <c r="E56" s="6" t="s">
        <v>573</v>
      </c>
      <c r="F56" s="19">
        <v>30</v>
      </c>
      <c r="G56" s="24">
        <v>300.82</v>
      </c>
      <c r="H56" s="24">
        <v>0.08</v>
      </c>
      <c r="I56" s="31">
        <v>7.7999000000000001</v>
      </c>
      <c r="J56" s="31"/>
      <c r="K56" s="35" t="s">
        <v>566</v>
      </c>
    </row>
    <row r="57" spans="2:11" x14ac:dyDescent="0.25">
      <c r="B57" s="8" t="s">
        <v>2501</v>
      </c>
      <c r="C57" s="57" t="s">
        <v>916</v>
      </c>
      <c r="D57" s="54" t="s">
        <v>2502</v>
      </c>
      <c r="E57" s="6" t="s">
        <v>602</v>
      </c>
      <c r="F57" s="19">
        <v>100</v>
      </c>
      <c r="G57" s="24">
        <v>199.09</v>
      </c>
      <c r="H57" s="24">
        <v>0.05</v>
      </c>
      <c r="I57" s="31">
        <v>7.4850000000000003</v>
      </c>
      <c r="J57" s="31"/>
      <c r="K57" s="35" t="s">
        <v>566</v>
      </c>
    </row>
    <row r="58" spans="2:11" x14ac:dyDescent="0.25">
      <c r="C58" s="58" t="s">
        <v>174</v>
      </c>
      <c r="D58" s="54"/>
      <c r="E58" s="6"/>
      <c r="F58" s="19"/>
      <c r="G58" s="25">
        <v>276546.78000000003</v>
      </c>
      <c r="H58" s="25">
        <v>71.180000000000007</v>
      </c>
      <c r="I58" s="31"/>
      <c r="J58" s="31"/>
      <c r="K58" s="35"/>
    </row>
    <row r="59" spans="2:11" x14ac:dyDescent="0.25">
      <c r="C59" s="57"/>
      <c r="D59" s="54"/>
      <c r="E59" s="6"/>
      <c r="F59" s="19"/>
      <c r="G59" s="24"/>
      <c r="H59" s="24"/>
      <c r="I59" s="31"/>
      <c r="J59" s="31"/>
      <c r="K59" s="35"/>
    </row>
    <row r="60" spans="2:11" x14ac:dyDescent="0.25">
      <c r="C60" s="58" t="s">
        <v>7</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8</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9" t="s">
        <v>9</v>
      </c>
      <c r="D64" s="54"/>
      <c r="E64" s="6"/>
      <c r="F64" s="19"/>
      <c r="G64" s="24"/>
      <c r="H64" s="24"/>
      <c r="I64" s="31"/>
      <c r="J64" s="31"/>
      <c r="K64" s="35"/>
    </row>
    <row r="65" spans="2:11" x14ac:dyDescent="0.25">
      <c r="B65" s="8" t="s">
        <v>662</v>
      </c>
      <c r="C65" s="57" t="s">
        <v>663</v>
      </c>
      <c r="D65" s="54" t="s">
        <v>664</v>
      </c>
      <c r="E65" s="6" t="s">
        <v>658</v>
      </c>
      <c r="F65" s="19">
        <v>34000000</v>
      </c>
      <c r="G65" s="24">
        <v>34391.24</v>
      </c>
      <c r="H65" s="24">
        <v>8.86</v>
      </c>
      <c r="I65" s="31">
        <v>7.1670048</v>
      </c>
      <c r="J65" s="31"/>
      <c r="K65" s="35"/>
    </row>
    <row r="66" spans="2:11" x14ac:dyDescent="0.25">
      <c r="B66" s="8" t="s">
        <v>659</v>
      </c>
      <c r="C66" s="57" t="s">
        <v>660</v>
      </c>
      <c r="D66" s="54" t="s">
        <v>661</v>
      </c>
      <c r="E66" s="6" t="s">
        <v>658</v>
      </c>
      <c r="F66" s="19">
        <v>20000000</v>
      </c>
      <c r="G66" s="24">
        <v>20594.28</v>
      </c>
      <c r="H66" s="24">
        <v>5.3</v>
      </c>
      <c r="I66" s="31">
        <v>7.1820050999999996</v>
      </c>
      <c r="J66" s="31"/>
      <c r="K66" s="35"/>
    </row>
    <row r="67" spans="2:11" x14ac:dyDescent="0.25">
      <c r="B67" s="8" t="s">
        <v>668</v>
      </c>
      <c r="C67" s="57" t="s">
        <v>669</v>
      </c>
      <c r="D67" s="54" t="s">
        <v>670</v>
      </c>
      <c r="E67" s="6" t="s">
        <v>658</v>
      </c>
      <c r="F67" s="19">
        <v>16500000</v>
      </c>
      <c r="G67" s="24">
        <v>16604.05</v>
      </c>
      <c r="H67" s="24">
        <v>4.28</v>
      </c>
      <c r="I67" s="31">
        <v>7.1303831000000004</v>
      </c>
      <c r="J67" s="31"/>
      <c r="K67" s="35"/>
    </row>
    <row r="68" spans="2:11" x14ac:dyDescent="0.25">
      <c r="B68" s="8" t="s">
        <v>655</v>
      </c>
      <c r="C68" s="57" t="s">
        <v>656</v>
      </c>
      <c r="D68" s="54" t="s">
        <v>657</v>
      </c>
      <c r="E68" s="6" t="s">
        <v>658</v>
      </c>
      <c r="F68" s="19">
        <v>15089000</v>
      </c>
      <c r="G68" s="24">
        <v>15217.02</v>
      </c>
      <c r="H68" s="24">
        <v>3.92</v>
      </c>
      <c r="I68" s="31">
        <v>7.1748922000000004</v>
      </c>
      <c r="J68" s="31"/>
      <c r="K68" s="35"/>
    </row>
    <row r="69" spans="2:11" x14ac:dyDescent="0.25">
      <c r="B69" s="8" t="s">
        <v>726</v>
      </c>
      <c r="C69" s="57" t="s">
        <v>727</v>
      </c>
      <c r="D69" s="54" t="s">
        <v>728</v>
      </c>
      <c r="E69" s="6" t="s">
        <v>658</v>
      </c>
      <c r="F69" s="19">
        <v>10000000</v>
      </c>
      <c r="G69" s="24">
        <v>10316.030000000001</v>
      </c>
      <c r="H69" s="24">
        <v>2.66</v>
      </c>
      <c r="I69" s="31">
        <v>7.2256054000000001</v>
      </c>
      <c r="J69" s="31"/>
      <c r="K69" s="35"/>
    </row>
    <row r="70" spans="2:11" x14ac:dyDescent="0.25">
      <c r="C70" s="58" t="s">
        <v>174</v>
      </c>
      <c r="D70" s="54"/>
      <c r="E70" s="6"/>
      <c r="F70" s="19"/>
      <c r="G70" s="25">
        <v>97122.62</v>
      </c>
      <c r="H70" s="25">
        <v>25.02</v>
      </c>
      <c r="I70" s="31"/>
      <c r="J70" s="31"/>
      <c r="K70" s="35"/>
    </row>
    <row r="71" spans="2:11" x14ac:dyDescent="0.25">
      <c r="C71" s="57"/>
      <c r="D71" s="54"/>
      <c r="E71" s="6"/>
      <c r="F71" s="19"/>
      <c r="G71" s="24"/>
      <c r="H71" s="24"/>
      <c r="I71" s="31"/>
      <c r="J71" s="31"/>
      <c r="K71" s="35"/>
    </row>
    <row r="72" spans="2:11" x14ac:dyDescent="0.25">
      <c r="C72" s="58" t="s">
        <v>10</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8" t="s">
        <v>11</v>
      </c>
      <c r="D74" s="54"/>
      <c r="E74" s="6"/>
      <c r="F74" s="19"/>
      <c r="G74" s="24"/>
      <c r="H74" s="24"/>
      <c r="I74" s="31"/>
      <c r="J74" s="31"/>
      <c r="K74" s="35"/>
    </row>
    <row r="75" spans="2:11" x14ac:dyDescent="0.25">
      <c r="C75" s="57"/>
      <c r="D75" s="54"/>
      <c r="E75" s="6"/>
      <c r="F75" s="19"/>
      <c r="G75" s="24"/>
      <c r="H75" s="24"/>
      <c r="I75" s="31"/>
      <c r="J75" s="31"/>
      <c r="K75" s="35"/>
    </row>
    <row r="76" spans="2:11" x14ac:dyDescent="0.25">
      <c r="C76" s="58" t="s">
        <v>13</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14</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15</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A87" s="28"/>
      <c r="B87" s="28"/>
      <c r="C87" s="58" t="s">
        <v>19</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C89" s="59" t="s">
        <v>20</v>
      </c>
      <c r="D89" s="54"/>
      <c r="E89" s="6"/>
      <c r="F89" s="19"/>
      <c r="G89" s="24"/>
      <c r="H89" s="24"/>
      <c r="I89" s="31"/>
      <c r="J89" s="31"/>
      <c r="K89" s="35"/>
    </row>
    <row r="90" spans="1:11" x14ac:dyDescent="0.25">
      <c r="B90" s="8" t="s">
        <v>732</v>
      </c>
      <c r="C90" s="57" t="s">
        <v>4714</v>
      </c>
      <c r="D90" s="54" t="s">
        <v>733</v>
      </c>
      <c r="E90" s="6" t="s">
        <v>734</v>
      </c>
      <c r="F90" s="19">
        <v>12638.668</v>
      </c>
      <c r="G90" s="24">
        <v>1300.31</v>
      </c>
      <c r="H90" s="24">
        <v>0.33</v>
      </c>
      <c r="I90" s="31">
        <v>6.99</v>
      </c>
      <c r="J90" s="31"/>
      <c r="K90" s="35"/>
    </row>
    <row r="91" spans="1:11" x14ac:dyDescent="0.25">
      <c r="C91" s="58" t="s">
        <v>174</v>
      </c>
      <c r="D91" s="54"/>
      <c r="E91" s="6"/>
      <c r="F91" s="19"/>
      <c r="G91" s="25">
        <v>1300.31</v>
      </c>
      <c r="H91" s="25">
        <v>0.33</v>
      </c>
      <c r="I91" s="31"/>
      <c r="J91" s="31"/>
      <c r="K91" s="35"/>
    </row>
    <row r="92" spans="1:11" x14ac:dyDescent="0.25">
      <c r="C92" s="57"/>
      <c r="D92" s="54"/>
      <c r="E92" s="6"/>
      <c r="F92" s="19"/>
      <c r="G92" s="24"/>
      <c r="H92" s="24"/>
      <c r="I92" s="31"/>
      <c r="J92" s="31"/>
      <c r="K92" s="35"/>
    </row>
    <row r="93" spans="1:11" x14ac:dyDescent="0.25">
      <c r="C93" s="58" t="s">
        <v>21</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22</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C97" s="58" t="s">
        <v>23</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9" t="s">
        <v>24</v>
      </c>
      <c r="D99" s="54"/>
      <c r="E99" s="6"/>
      <c r="F99" s="19"/>
      <c r="G99" s="24"/>
      <c r="H99" s="24"/>
      <c r="I99" s="31"/>
      <c r="J99" s="31"/>
      <c r="K99" s="35"/>
    </row>
    <row r="100" spans="1:54" x14ac:dyDescent="0.25">
      <c r="B100" s="8" t="s">
        <v>185</v>
      </c>
      <c r="C100" s="57" t="s">
        <v>186</v>
      </c>
      <c r="D100" s="54"/>
      <c r="E100" s="6"/>
      <c r="F100" s="19"/>
      <c r="G100" s="24">
        <v>2140.67</v>
      </c>
      <c r="H100" s="24">
        <v>0.55000000000000004</v>
      </c>
      <c r="I100" s="31"/>
      <c r="J100" s="31"/>
      <c r="K100" s="35"/>
    </row>
    <row r="101" spans="1:54" x14ac:dyDescent="0.25">
      <c r="C101" s="58" t="s">
        <v>174</v>
      </c>
      <c r="D101" s="54"/>
      <c r="E101" s="6"/>
      <c r="F101" s="19"/>
      <c r="G101" s="25">
        <v>2140.67</v>
      </c>
      <c r="H101" s="25">
        <v>0.55000000000000004</v>
      </c>
      <c r="I101" s="31"/>
      <c r="J101" s="31"/>
      <c r="K101" s="35"/>
    </row>
    <row r="102" spans="1:54" x14ac:dyDescent="0.25">
      <c r="C102" s="57"/>
      <c r="D102" s="54"/>
      <c r="E102" s="6"/>
      <c r="F102" s="19"/>
      <c r="G102" s="24"/>
      <c r="H102" s="24"/>
      <c r="I102" s="31"/>
      <c r="J102" s="31"/>
      <c r="K102" s="35"/>
    </row>
    <row r="103" spans="1:54" x14ac:dyDescent="0.25">
      <c r="A103" s="10"/>
      <c r="B103" s="28"/>
      <c r="C103" s="58" t="s">
        <v>25</v>
      </c>
      <c r="D103" s="54"/>
      <c r="E103" s="6"/>
      <c r="F103" s="19"/>
      <c r="G103" s="24"/>
      <c r="H103" s="24"/>
      <c r="I103" s="31"/>
      <c r="J103" s="31"/>
      <c r="K103" s="35"/>
    </row>
    <row r="104" spans="1:54" s="2" customFormat="1" ht="13.5" x14ac:dyDescent="0.25">
      <c r="A104" s="28"/>
      <c r="B104" s="28"/>
      <c r="C104" s="57" t="s">
        <v>4707</v>
      </c>
      <c r="D104" s="54"/>
      <c r="E104" s="6"/>
      <c r="F104" s="19"/>
      <c r="G104" s="24" t="s">
        <v>2</v>
      </c>
      <c r="H104" s="24" t="s">
        <v>2</v>
      </c>
      <c r="I104" s="31"/>
      <c r="J104" s="31"/>
      <c r="K104" s="35"/>
      <c r="L104" s="3"/>
      <c r="AI104" s="3"/>
      <c r="AV104" s="3"/>
      <c r="AX104" s="3"/>
      <c r="BB104" s="3"/>
    </row>
    <row r="105" spans="1:54" x14ac:dyDescent="0.25">
      <c r="B105" s="8"/>
      <c r="C105" s="57" t="s">
        <v>187</v>
      </c>
      <c r="D105" s="54"/>
      <c r="E105" s="6"/>
      <c r="F105" s="19"/>
      <c r="G105" s="24">
        <v>11264.54</v>
      </c>
      <c r="H105" s="24">
        <v>2.92</v>
      </c>
      <c r="I105" s="31"/>
      <c r="J105" s="31"/>
      <c r="K105" s="35"/>
    </row>
    <row r="106" spans="1:54" x14ac:dyDescent="0.25">
      <c r="C106" s="58" t="s">
        <v>174</v>
      </c>
      <c r="D106" s="54"/>
      <c r="E106" s="6"/>
      <c r="F106" s="19"/>
      <c r="G106" s="25">
        <v>11264.54</v>
      </c>
      <c r="H106" s="25">
        <v>2.92</v>
      </c>
      <c r="I106" s="31"/>
      <c r="J106" s="31"/>
      <c r="K106" s="35"/>
    </row>
    <row r="107" spans="1:54" x14ac:dyDescent="0.25">
      <c r="C107" s="57"/>
      <c r="D107" s="54"/>
      <c r="E107" s="6"/>
      <c r="F107" s="19"/>
      <c r="G107" s="24"/>
      <c r="H107" s="24"/>
      <c r="I107" s="31"/>
      <c r="J107" s="31"/>
      <c r="K107" s="35"/>
    </row>
    <row r="108" spans="1:54" x14ac:dyDescent="0.25">
      <c r="C108" s="60" t="s">
        <v>188</v>
      </c>
      <c r="D108" s="55"/>
      <c r="E108" s="5"/>
      <c r="F108" s="20"/>
      <c r="G108" s="26">
        <v>388374.92</v>
      </c>
      <c r="H108" s="26">
        <v>100</v>
      </c>
      <c r="I108" s="32"/>
      <c r="J108" s="32"/>
      <c r="K108" s="36"/>
    </row>
    <row r="111" spans="1:54" x14ac:dyDescent="0.25">
      <c r="C111" s="1" t="s">
        <v>189</v>
      </c>
    </row>
    <row r="112" spans="1:54" x14ac:dyDescent="0.25">
      <c r="C112" s="37" t="s">
        <v>190</v>
      </c>
      <c r="D112" s="37"/>
      <c r="E112" s="37"/>
      <c r="F112" s="37"/>
      <c r="G112" s="37"/>
      <c r="H112" s="37"/>
      <c r="I112" s="37"/>
      <c r="J112" s="37"/>
      <c r="K112" s="37"/>
    </row>
    <row r="113" spans="3:11" x14ac:dyDescent="0.25">
      <c r="C113" s="2" t="s">
        <v>191</v>
      </c>
    </row>
    <row r="114" spans="3:11" x14ac:dyDescent="0.25">
      <c r="C114" s="2" t="s">
        <v>192</v>
      </c>
    </row>
    <row r="115" spans="3:11" x14ac:dyDescent="0.25">
      <c r="C115" s="2" t="s">
        <v>193</v>
      </c>
    </row>
    <row r="116" spans="3:11" x14ac:dyDescent="0.25">
      <c r="C116" s="2" t="s">
        <v>194</v>
      </c>
    </row>
    <row r="117" spans="3:11" ht="41.1" customHeight="1" x14ac:dyDescent="0.25">
      <c r="C117" s="79" t="s">
        <v>4734</v>
      </c>
      <c r="D117" s="79"/>
      <c r="E117" s="79"/>
      <c r="F117" s="79"/>
      <c r="G117" s="79"/>
      <c r="H117" s="79"/>
      <c r="I117" s="79"/>
      <c r="J117" s="79"/>
      <c r="K117" s="79"/>
    </row>
    <row r="119" spans="3:11" x14ac:dyDescent="0.25">
      <c r="C119" s="73" t="s">
        <v>4741</v>
      </c>
      <c r="E119" s="73" t="s">
        <v>4742</v>
      </c>
      <c r="F119" s="74"/>
    </row>
    <row r="120" spans="3:11" x14ac:dyDescent="0.25">
      <c r="E120" s="2" t="s">
        <v>4775</v>
      </c>
    </row>
  </sheetData>
  <mergeCells count="1">
    <mergeCell ref="C117:K117"/>
  </mergeCells>
  <hyperlinks>
    <hyperlink ref="J2" location="'Index'!A1" display="'Index'!A1" xr:uid="{C1378EEA-3227-40FE-9976-3B666941B327}"/>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6C133-55D5-4A5B-838A-8446B8E2AED6}">
  <sheetPr codeName="Sheet1"/>
  <dimension ref="A1:IV133"/>
  <sheetViews>
    <sheetView showGridLines="0" zoomScale="90" zoomScaleNormal="90" workbookViewId="0">
      <pane ySplit="6" topLeftCell="A12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382</v>
      </c>
      <c r="J2" s="38" t="s">
        <v>4505</v>
      </c>
    </row>
    <row r="3" spans="1:54" ht="16.5" x14ac:dyDescent="0.3">
      <c r="C3" s="1" t="s">
        <v>28</v>
      </c>
      <c r="D3" s="21" t="s">
        <v>383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384</v>
      </c>
      <c r="C10" s="57" t="s">
        <v>385</v>
      </c>
      <c r="D10" s="54" t="s">
        <v>386</v>
      </c>
      <c r="E10" s="6" t="s">
        <v>97</v>
      </c>
      <c r="F10" s="19">
        <v>9105622</v>
      </c>
      <c r="G10" s="24">
        <v>135828.56</v>
      </c>
      <c r="H10" s="24">
        <v>5.28</v>
      </c>
      <c r="I10" s="31"/>
      <c r="J10" s="31"/>
      <c r="K10" s="35"/>
    </row>
    <row r="11" spans="1:54" x14ac:dyDescent="0.25">
      <c r="B11" s="8" t="s">
        <v>40</v>
      </c>
      <c r="C11" s="57" t="s">
        <v>41</v>
      </c>
      <c r="D11" s="54" t="s">
        <v>42</v>
      </c>
      <c r="E11" s="6" t="s">
        <v>43</v>
      </c>
      <c r="F11" s="19">
        <v>7643253</v>
      </c>
      <c r="G11" s="24">
        <v>128697.09</v>
      </c>
      <c r="H11" s="24">
        <v>5</v>
      </c>
      <c r="I11" s="31"/>
      <c r="J11" s="31"/>
      <c r="K11" s="35"/>
    </row>
    <row r="12" spans="1:54" x14ac:dyDescent="0.25">
      <c r="B12" s="8" t="s">
        <v>387</v>
      </c>
      <c r="C12" s="57" t="s">
        <v>388</v>
      </c>
      <c r="D12" s="54" t="s">
        <v>389</v>
      </c>
      <c r="E12" s="6" t="s">
        <v>74</v>
      </c>
      <c r="F12" s="19">
        <v>3415083</v>
      </c>
      <c r="G12" s="24">
        <v>97898.48</v>
      </c>
      <c r="H12" s="24">
        <v>3.8</v>
      </c>
      <c r="I12" s="31"/>
      <c r="J12" s="31"/>
      <c r="K12" s="35"/>
    </row>
    <row r="13" spans="1:54" x14ac:dyDescent="0.25">
      <c r="B13" s="8" t="s">
        <v>48</v>
      </c>
      <c r="C13" s="57" t="s">
        <v>49</v>
      </c>
      <c r="D13" s="54" t="s">
        <v>50</v>
      </c>
      <c r="E13" s="6" t="s">
        <v>43</v>
      </c>
      <c r="F13" s="19">
        <v>7416237</v>
      </c>
      <c r="G13" s="24">
        <v>88965.18</v>
      </c>
      <c r="H13" s="24">
        <v>3.46</v>
      </c>
      <c r="I13" s="31"/>
      <c r="J13" s="31"/>
      <c r="K13" s="35"/>
    </row>
    <row r="14" spans="1:54" x14ac:dyDescent="0.25">
      <c r="B14" s="8" t="s">
        <v>263</v>
      </c>
      <c r="C14" s="57" t="s">
        <v>264</v>
      </c>
      <c r="D14" s="54" t="s">
        <v>265</v>
      </c>
      <c r="E14" s="6" t="s">
        <v>253</v>
      </c>
      <c r="F14" s="19">
        <v>5563576</v>
      </c>
      <c r="G14" s="24">
        <v>80340.820000000007</v>
      </c>
      <c r="H14" s="24">
        <v>3.12</v>
      </c>
      <c r="I14" s="31"/>
      <c r="J14" s="31"/>
      <c r="K14" s="35"/>
    </row>
    <row r="15" spans="1:54" x14ac:dyDescent="0.25">
      <c r="B15" s="8" t="s">
        <v>68</v>
      </c>
      <c r="C15" s="57" t="s">
        <v>69</v>
      </c>
      <c r="D15" s="54" t="s">
        <v>70</v>
      </c>
      <c r="E15" s="6" t="s">
        <v>43</v>
      </c>
      <c r="F15" s="19">
        <v>9335639</v>
      </c>
      <c r="G15" s="24">
        <v>79254.91</v>
      </c>
      <c r="H15" s="24">
        <v>3.08</v>
      </c>
      <c r="I15" s="31"/>
      <c r="J15" s="31"/>
      <c r="K15" s="35"/>
    </row>
    <row r="16" spans="1:54" x14ac:dyDescent="0.25">
      <c r="B16" s="8" t="s">
        <v>254</v>
      </c>
      <c r="C16" s="57" t="s">
        <v>255</v>
      </c>
      <c r="D16" s="54" t="s">
        <v>256</v>
      </c>
      <c r="E16" s="6" t="s">
        <v>123</v>
      </c>
      <c r="F16" s="19">
        <v>5168579</v>
      </c>
      <c r="G16" s="24">
        <v>77445.990000000005</v>
      </c>
      <c r="H16" s="24">
        <v>3.01</v>
      </c>
      <c r="I16" s="31"/>
      <c r="J16" s="31"/>
      <c r="K16" s="35"/>
    </row>
    <row r="17" spans="2:11" x14ac:dyDescent="0.25">
      <c r="B17" s="8" t="s">
        <v>113</v>
      </c>
      <c r="C17" s="57" t="s">
        <v>114</v>
      </c>
      <c r="D17" s="54" t="s">
        <v>115</v>
      </c>
      <c r="E17" s="6" t="s">
        <v>116</v>
      </c>
      <c r="F17" s="19">
        <v>2437574</v>
      </c>
      <c r="G17" s="24">
        <v>76315.570000000007</v>
      </c>
      <c r="H17" s="24">
        <v>2.97</v>
      </c>
      <c r="I17" s="31"/>
      <c r="J17" s="31"/>
      <c r="K17" s="35"/>
    </row>
    <row r="18" spans="2:11" x14ac:dyDescent="0.25">
      <c r="B18" s="8" t="s">
        <v>390</v>
      </c>
      <c r="C18" s="57" t="s">
        <v>391</v>
      </c>
      <c r="D18" s="54" t="s">
        <v>392</v>
      </c>
      <c r="E18" s="6" t="s">
        <v>393</v>
      </c>
      <c r="F18" s="19">
        <v>31764696</v>
      </c>
      <c r="G18" s="24">
        <v>69739.39</v>
      </c>
      <c r="H18" s="24">
        <v>2.71</v>
      </c>
      <c r="I18" s="31"/>
      <c r="J18" s="31"/>
      <c r="K18" s="35"/>
    </row>
    <row r="19" spans="2:11" x14ac:dyDescent="0.25">
      <c r="B19" s="8" t="s">
        <v>394</v>
      </c>
      <c r="C19" s="57" t="s">
        <v>395</v>
      </c>
      <c r="D19" s="54" t="s">
        <v>396</v>
      </c>
      <c r="E19" s="6" t="s">
        <v>397</v>
      </c>
      <c r="F19" s="19">
        <v>25000000</v>
      </c>
      <c r="G19" s="24">
        <v>68550</v>
      </c>
      <c r="H19" s="24">
        <v>2.66</v>
      </c>
      <c r="I19" s="31"/>
      <c r="J19" s="31"/>
      <c r="K19" s="35"/>
    </row>
    <row r="20" spans="2:11" x14ac:dyDescent="0.25">
      <c r="B20" s="8" t="s">
        <v>117</v>
      </c>
      <c r="C20" s="57" t="s">
        <v>118</v>
      </c>
      <c r="D20" s="54" t="s">
        <v>119</v>
      </c>
      <c r="E20" s="6" t="s">
        <v>104</v>
      </c>
      <c r="F20" s="19">
        <v>1663190</v>
      </c>
      <c r="G20" s="24">
        <v>65976.25</v>
      </c>
      <c r="H20" s="24">
        <v>2.56</v>
      </c>
      <c r="I20" s="31"/>
      <c r="J20" s="31"/>
      <c r="K20" s="35"/>
    </row>
    <row r="21" spans="2:11" x14ac:dyDescent="0.25">
      <c r="B21" s="8" t="s">
        <v>51</v>
      </c>
      <c r="C21" s="57" t="s">
        <v>52</v>
      </c>
      <c r="D21" s="54" t="s">
        <v>53</v>
      </c>
      <c r="E21" s="6" t="s">
        <v>43</v>
      </c>
      <c r="F21" s="19">
        <v>4492332</v>
      </c>
      <c r="G21" s="24">
        <v>56839.23</v>
      </c>
      <c r="H21" s="24">
        <v>2.21</v>
      </c>
      <c r="I21" s="31"/>
      <c r="J21" s="31"/>
      <c r="K21" s="35"/>
    </row>
    <row r="22" spans="2:11" x14ac:dyDescent="0.25">
      <c r="B22" s="8" t="s">
        <v>58</v>
      </c>
      <c r="C22" s="57" t="s">
        <v>59</v>
      </c>
      <c r="D22" s="54" t="s">
        <v>60</v>
      </c>
      <c r="E22" s="6" t="s">
        <v>43</v>
      </c>
      <c r="F22" s="19">
        <v>2950000</v>
      </c>
      <c r="G22" s="24">
        <v>53173.75</v>
      </c>
      <c r="H22" s="24">
        <v>2.0699999999999998</v>
      </c>
      <c r="I22" s="31"/>
      <c r="J22" s="31"/>
      <c r="K22" s="35"/>
    </row>
    <row r="23" spans="2:11" x14ac:dyDescent="0.25">
      <c r="B23" s="8" t="s">
        <v>398</v>
      </c>
      <c r="C23" s="57" t="s">
        <v>399</v>
      </c>
      <c r="D23" s="54" t="s">
        <v>400</v>
      </c>
      <c r="E23" s="6" t="s">
        <v>74</v>
      </c>
      <c r="F23" s="19">
        <v>7599603</v>
      </c>
      <c r="G23" s="24">
        <v>50582.96</v>
      </c>
      <c r="H23" s="24">
        <v>1.97</v>
      </c>
      <c r="I23" s="31"/>
      <c r="J23" s="31"/>
      <c r="K23" s="35"/>
    </row>
    <row r="24" spans="2:11" x14ac:dyDescent="0.25">
      <c r="B24" s="8" t="s">
        <v>401</v>
      </c>
      <c r="C24" s="57" t="s">
        <v>402</v>
      </c>
      <c r="D24" s="54" t="s">
        <v>403</v>
      </c>
      <c r="E24" s="6" t="s">
        <v>112</v>
      </c>
      <c r="F24" s="19">
        <v>3403528</v>
      </c>
      <c r="G24" s="24">
        <v>50399.44</v>
      </c>
      <c r="H24" s="24">
        <v>1.96</v>
      </c>
      <c r="I24" s="31"/>
      <c r="J24" s="31"/>
      <c r="K24" s="35"/>
    </row>
    <row r="25" spans="2:11" x14ac:dyDescent="0.25">
      <c r="B25" s="8" t="s">
        <v>87</v>
      </c>
      <c r="C25" s="57" t="s">
        <v>88</v>
      </c>
      <c r="D25" s="54" t="s">
        <v>89</v>
      </c>
      <c r="E25" s="6" t="s">
        <v>90</v>
      </c>
      <c r="F25" s="19">
        <v>6700000</v>
      </c>
      <c r="G25" s="24">
        <v>46467.85</v>
      </c>
      <c r="H25" s="24">
        <v>1.81</v>
      </c>
      <c r="I25" s="31"/>
      <c r="J25" s="31"/>
      <c r="K25" s="35"/>
    </row>
    <row r="26" spans="2:11" x14ac:dyDescent="0.25">
      <c r="B26" s="8" t="s">
        <v>357</v>
      </c>
      <c r="C26" s="57" t="s">
        <v>358</v>
      </c>
      <c r="D26" s="54" t="s">
        <v>359</v>
      </c>
      <c r="E26" s="6" t="s">
        <v>112</v>
      </c>
      <c r="F26" s="19">
        <v>3000000</v>
      </c>
      <c r="G26" s="24">
        <v>45625.5</v>
      </c>
      <c r="H26" s="24">
        <v>1.77</v>
      </c>
      <c r="I26" s="31"/>
      <c r="J26" s="31"/>
      <c r="K26" s="35"/>
    </row>
    <row r="27" spans="2:11" x14ac:dyDescent="0.25">
      <c r="B27" s="8" t="s">
        <v>404</v>
      </c>
      <c r="C27" s="57" t="s">
        <v>405</v>
      </c>
      <c r="D27" s="54" t="s">
        <v>406</v>
      </c>
      <c r="E27" s="6" t="s">
        <v>393</v>
      </c>
      <c r="F27" s="19">
        <v>13801921</v>
      </c>
      <c r="G27" s="24">
        <v>45580.84</v>
      </c>
      <c r="H27" s="24">
        <v>1.77</v>
      </c>
      <c r="I27" s="31"/>
      <c r="J27" s="31"/>
      <c r="K27" s="35"/>
    </row>
    <row r="28" spans="2:11" x14ac:dyDescent="0.25">
      <c r="B28" s="8" t="s">
        <v>407</v>
      </c>
      <c r="C28" s="57" t="s">
        <v>408</v>
      </c>
      <c r="D28" s="54" t="s">
        <v>409</v>
      </c>
      <c r="E28" s="6" t="s">
        <v>47</v>
      </c>
      <c r="F28" s="19">
        <v>3180741</v>
      </c>
      <c r="G28" s="24">
        <v>45495.73</v>
      </c>
      <c r="H28" s="24">
        <v>1.77</v>
      </c>
      <c r="I28" s="31"/>
      <c r="J28" s="31"/>
      <c r="K28" s="35"/>
    </row>
    <row r="29" spans="2:11" x14ac:dyDescent="0.25">
      <c r="B29" s="8" t="s">
        <v>410</v>
      </c>
      <c r="C29" s="57" t="s">
        <v>411</v>
      </c>
      <c r="D29" s="54" t="s">
        <v>412</v>
      </c>
      <c r="E29" s="6" t="s">
        <v>104</v>
      </c>
      <c r="F29" s="19">
        <v>1082996</v>
      </c>
      <c r="G29" s="24">
        <v>45253.53</v>
      </c>
      <c r="H29" s="24">
        <v>1.76</v>
      </c>
      <c r="I29" s="31"/>
      <c r="J29" s="31"/>
      <c r="K29" s="35"/>
    </row>
    <row r="30" spans="2:11" x14ac:dyDescent="0.25">
      <c r="B30" s="8" t="s">
        <v>413</v>
      </c>
      <c r="C30" s="57" t="s">
        <v>414</v>
      </c>
      <c r="D30" s="54" t="s">
        <v>415</v>
      </c>
      <c r="E30" s="6" t="s">
        <v>112</v>
      </c>
      <c r="F30" s="19">
        <v>2687887</v>
      </c>
      <c r="G30" s="24">
        <v>43580.06</v>
      </c>
      <c r="H30" s="24">
        <v>1.69</v>
      </c>
      <c r="I30" s="31"/>
      <c r="J30" s="31"/>
      <c r="K30" s="35"/>
    </row>
    <row r="31" spans="2:11" x14ac:dyDescent="0.25">
      <c r="B31" s="8" t="s">
        <v>416</v>
      </c>
      <c r="C31" s="57" t="s">
        <v>417</v>
      </c>
      <c r="D31" s="54" t="s">
        <v>418</v>
      </c>
      <c r="E31" s="6" t="s">
        <v>116</v>
      </c>
      <c r="F31" s="19">
        <v>13982356</v>
      </c>
      <c r="G31" s="24">
        <v>42499.37</v>
      </c>
      <c r="H31" s="24">
        <v>1.65</v>
      </c>
      <c r="I31" s="31"/>
      <c r="J31" s="31"/>
      <c r="K31" s="35"/>
    </row>
    <row r="32" spans="2:11" x14ac:dyDescent="0.25">
      <c r="B32" s="8" t="s">
        <v>419</v>
      </c>
      <c r="C32" s="57" t="s">
        <v>420</v>
      </c>
      <c r="D32" s="54" t="s">
        <v>421</v>
      </c>
      <c r="E32" s="6" t="s">
        <v>86</v>
      </c>
      <c r="F32" s="19">
        <v>6904842</v>
      </c>
      <c r="G32" s="24">
        <v>41822.629999999997</v>
      </c>
      <c r="H32" s="24">
        <v>1.62</v>
      </c>
      <c r="I32" s="31"/>
      <c r="J32" s="31"/>
      <c r="K32" s="35"/>
    </row>
    <row r="33" spans="2:11" x14ac:dyDescent="0.25">
      <c r="B33" s="8" t="s">
        <v>160</v>
      </c>
      <c r="C33" s="57" t="s">
        <v>161</v>
      </c>
      <c r="D33" s="54" t="s">
        <v>162</v>
      </c>
      <c r="E33" s="6" t="s">
        <v>163</v>
      </c>
      <c r="F33" s="19">
        <v>1014416</v>
      </c>
      <c r="G33" s="24">
        <v>40508.67</v>
      </c>
      <c r="H33" s="24">
        <v>1.57</v>
      </c>
      <c r="I33" s="31"/>
      <c r="J33" s="31"/>
      <c r="K33" s="35"/>
    </row>
    <row r="34" spans="2:11" x14ac:dyDescent="0.25">
      <c r="B34" s="8" t="s">
        <v>44</v>
      </c>
      <c r="C34" s="57" t="s">
        <v>45</v>
      </c>
      <c r="D34" s="54" t="s">
        <v>46</v>
      </c>
      <c r="E34" s="6" t="s">
        <v>47</v>
      </c>
      <c r="F34" s="19">
        <v>2531001</v>
      </c>
      <c r="G34" s="24">
        <v>39654.46</v>
      </c>
      <c r="H34" s="24">
        <v>1.54</v>
      </c>
      <c r="I34" s="31"/>
      <c r="J34" s="31"/>
      <c r="K34" s="35"/>
    </row>
    <row r="35" spans="2:11" x14ac:dyDescent="0.25">
      <c r="B35" s="8" t="s">
        <v>422</v>
      </c>
      <c r="C35" s="57" t="s">
        <v>423</v>
      </c>
      <c r="D35" s="54" t="s">
        <v>424</v>
      </c>
      <c r="E35" s="6" t="s">
        <v>78</v>
      </c>
      <c r="F35" s="19">
        <v>13156890</v>
      </c>
      <c r="G35" s="24">
        <v>39549.61</v>
      </c>
      <c r="H35" s="24">
        <v>1.54</v>
      </c>
      <c r="I35" s="31"/>
      <c r="J35" s="31"/>
      <c r="K35" s="35"/>
    </row>
    <row r="36" spans="2:11" x14ac:dyDescent="0.25">
      <c r="B36" s="8" t="s">
        <v>247</v>
      </c>
      <c r="C36" s="57" t="s">
        <v>248</v>
      </c>
      <c r="D36" s="54" t="s">
        <v>249</v>
      </c>
      <c r="E36" s="6" t="s">
        <v>82</v>
      </c>
      <c r="F36" s="19">
        <v>8836111</v>
      </c>
      <c r="G36" s="24">
        <v>37544.639999999999</v>
      </c>
      <c r="H36" s="24">
        <v>1.46</v>
      </c>
      <c r="I36" s="31"/>
      <c r="J36" s="31"/>
      <c r="K36" s="35"/>
    </row>
    <row r="37" spans="2:11" x14ac:dyDescent="0.25">
      <c r="B37" s="8" t="s">
        <v>425</v>
      </c>
      <c r="C37" s="57" t="s">
        <v>426</v>
      </c>
      <c r="D37" s="54" t="s">
        <v>427</v>
      </c>
      <c r="E37" s="6" t="s">
        <v>78</v>
      </c>
      <c r="F37" s="19">
        <v>268476</v>
      </c>
      <c r="G37" s="24">
        <v>35551.730000000003</v>
      </c>
      <c r="H37" s="24">
        <v>1.38</v>
      </c>
      <c r="I37" s="31"/>
      <c r="J37" s="31"/>
      <c r="K37" s="35"/>
    </row>
    <row r="38" spans="2:11" x14ac:dyDescent="0.25">
      <c r="B38" s="8" t="s">
        <v>321</v>
      </c>
      <c r="C38" s="57" t="s">
        <v>322</v>
      </c>
      <c r="D38" s="54" t="s">
        <v>323</v>
      </c>
      <c r="E38" s="6" t="s">
        <v>300</v>
      </c>
      <c r="F38" s="19">
        <v>7065304</v>
      </c>
      <c r="G38" s="24">
        <v>33584.92</v>
      </c>
      <c r="H38" s="24">
        <v>1.3</v>
      </c>
      <c r="I38" s="31"/>
      <c r="J38" s="31"/>
      <c r="K38" s="35"/>
    </row>
    <row r="39" spans="2:11" x14ac:dyDescent="0.25">
      <c r="B39" s="8" t="s">
        <v>291</v>
      </c>
      <c r="C39" s="57" t="s">
        <v>292</v>
      </c>
      <c r="D39" s="54" t="s">
        <v>293</v>
      </c>
      <c r="E39" s="6" t="s">
        <v>195</v>
      </c>
      <c r="F39" s="19">
        <v>19000000</v>
      </c>
      <c r="G39" s="24">
        <v>33061.9</v>
      </c>
      <c r="H39" s="24">
        <v>1.28</v>
      </c>
      <c r="I39" s="31"/>
      <c r="J39" s="31"/>
      <c r="K39" s="35"/>
    </row>
    <row r="40" spans="2:11" x14ac:dyDescent="0.25">
      <c r="B40" s="8" t="s">
        <v>342</v>
      </c>
      <c r="C40" s="57" t="s">
        <v>343</v>
      </c>
      <c r="D40" s="54" t="s">
        <v>344</v>
      </c>
      <c r="E40" s="6" t="s">
        <v>47</v>
      </c>
      <c r="F40" s="19">
        <v>6406637</v>
      </c>
      <c r="G40" s="24">
        <v>32984.57</v>
      </c>
      <c r="H40" s="24">
        <v>1.28</v>
      </c>
      <c r="I40" s="31"/>
      <c r="J40" s="31"/>
      <c r="K40" s="35"/>
    </row>
    <row r="41" spans="2:11" x14ac:dyDescent="0.25">
      <c r="B41" s="8" t="s">
        <v>167</v>
      </c>
      <c r="C41" s="57" t="s">
        <v>168</v>
      </c>
      <c r="D41" s="54" t="s">
        <v>169</v>
      </c>
      <c r="E41" s="6" t="s">
        <v>47</v>
      </c>
      <c r="F41" s="19">
        <v>585000</v>
      </c>
      <c r="G41" s="24">
        <v>31933.98</v>
      </c>
      <c r="H41" s="24">
        <v>1.24</v>
      </c>
      <c r="I41" s="31"/>
      <c r="J41" s="31"/>
      <c r="K41" s="35"/>
    </row>
    <row r="42" spans="2:11" x14ac:dyDescent="0.25">
      <c r="B42" s="8" t="s">
        <v>428</v>
      </c>
      <c r="C42" s="57" t="s">
        <v>429</v>
      </c>
      <c r="D42" s="54" t="s">
        <v>430</v>
      </c>
      <c r="E42" s="6" t="s">
        <v>104</v>
      </c>
      <c r="F42" s="19">
        <v>1921616</v>
      </c>
      <c r="G42" s="24">
        <v>29654.38</v>
      </c>
      <c r="H42" s="24">
        <v>1.1499999999999999</v>
      </c>
      <c r="I42" s="31"/>
      <c r="J42" s="31"/>
      <c r="K42" s="35"/>
    </row>
    <row r="43" spans="2:11" x14ac:dyDescent="0.25">
      <c r="B43" s="8" t="s">
        <v>431</v>
      </c>
      <c r="C43" s="57" t="s">
        <v>432</v>
      </c>
      <c r="D43" s="54" t="s">
        <v>433</v>
      </c>
      <c r="E43" s="6" t="s">
        <v>43</v>
      </c>
      <c r="F43" s="19">
        <v>30472693</v>
      </c>
      <c r="G43" s="24">
        <v>29607.27</v>
      </c>
      <c r="H43" s="24">
        <v>1.1499999999999999</v>
      </c>
      <c r="I43" s="31"/>
      <c r="J43" s="31"/>
      <c r="K43" s="35"/>
    </row>
    <row r="44" spans="2:11" x14ac:dyDescent="0.25">
      <c r="B44" s="8" t="s">
        <v>223</v>
      </c>
      <c r="C44" s="57" t="s">
        <v>224</v>
      </c>
      <c r="D44" s="54" t="s">
        <v>225</v>
      </c>
      <c r="E44" s="6" t="s">
        <v>222</v>
      </c>
      <c r="F44" s="19">
        <v>2000000</v>
      </c>
      <c r="G44" s="24">
        <v>27517</v>
      </c>
      <c r="H44" s="24">
        <v>1.07</v>
      </c>
      <c r="I44" s="31"/>
      <c r="J44" s="31"/>
      <c r="K44" s="35"/>
    </row>
    <row r="45" spans="2:11" x14ac:dyDescent="0.25">
      <c r="B45" s="8" t="s">
        <v>434</v>
      </c>
      <c r="C45" s="57" t="s">
        <v>435</v>
      </c>
      <c r="D45" s="54" t="s">
        <v>436</v>
      </c>
      <c r="E45" s="6" t="s">
        <v>74</v>
      </c>
      <c r="F45" s="19">
        <v>2670000</v>
      </c>
      <c r="G45" s="24">
        <v>26426.33</v>
      </c>
      <c r="H45" s="24">
        <v>1.03</v>
      </c>
      <c r="I45" s="31"/>
      <c r="J45" s="31"/>
      <c r="K45" s="35"/>
    </row>
    <row r="46" spans="2:11" x14ac:dyDescent="0.25">
      <c r="B46" s="8" t="s">
        <v>54</v>
      </c>
      <c r="C46" s="57" t="s">
        <v>55</v>
      </c>
      <c r="D46" s="54" t="s">
        <v>56</v>
      </c>
      <c r="E46" s="6" t="s">
        <v>57</v>
      </c>
      <c r="F46" s="19">
        <v>684157</v>
      </c>
      <c r="G46" s="24">
        <v>24276.97</v>
      </c>
      <c r="H46" s="24">
        <v>0.94</v>
      </c>
      <c r="I46" s="31"/>
      <c r="J46" s="31"/>
      <c r="K46" s="35"/>
    </row>
    <row r="47" spans="2:11" x14ac:dyDescent="0.25">
      <c r="B47" s="8" t="s">
        <v>257</v>
      </c>
      <c r="C47" s="57" t="s">
        <v>258</v>
      </c>
      <c r="D47" s="54" t="s">
        <v>259</v>
      </c>
      <c r="E47" s="6" t="s">
        <v>197</v>
      </c>
      <c r="F47" s="19">
        <v>6043971</v>
      </c>
      <c r="G47" s="24">
        <v>24184.95</v>
      </c>
      <c r="H47" s="24">
        <v>0.94</v>
      </c>
      <c r="I47" s="31"/>
      <c r="J47" s="31"/>
      <c r="K47" s="35"/>
    </row>
    <row r="48" spans="2:11" x14ac:dyDescent="0.25">
      <c r="B48" s="8" t="s">
        <v>437</v>
      </c>
      <c r="C48" s="57" t="s">
        <v>438</v>
      </c>
      <c r="D48" s="54" t="s">
        <v>439</v>
      </c>
      <c r="E48" s="6" t="s">
        <v>86</v>
      </c>
      <c r="F48" s="19">
        <v>2347834</v>
      </c>
      <c r="G48" s="24">
        <v>23214.21</v>
      </c>
      <c r="H48" s="24">
        <v>0.9</v>
      </c>
      <c r="I48" s="31"/>
      <c r="J48" s="31"/>
      <c r="K48" s="35"/>
    </row>
    <row r="49" spans="2:11" x14ac:dyDescent="0.25">
      <c r="B49" s="8" t="s">
        <v>145</v>
      </c>
      <c r="C49" s="57" t="s">
        <v>146</v>
      </c>
      <c r="D49" s="54" t="s">
        <v>147</v>
      </c>
      <c r="E49" s="6" t="s">
        <v>148</v>
      </c>
      <c r="F49" s="19">
        <v>12000000</v>
      </c>
      <c r="G49" s="24">
        <v>21172.799999999999</v>
      </c>
      <c r="H49" s="24">
        <v>0.82</v>
      </c>
      <c r="I49" s="31"/>
      <c r="J49" s="31"/>
      <c r="K49" s="35"/>
    </row>
    <row r="50" spans="2:11" x14ac:dyDescent="0.25">
      <c r="B50" s="8" t="s">
        <v>440</v>
      </c>
      <c r="C50" s="57" t="s">
        <v>441</v>
      </c>
      <c r="D50" s="54" t="s">
        <v>442</v>
      </c>
      <c r="E50" s="6" t="s">
        <v>443</v>
      </c>
      <c r="F50" s="19">
        <v>6654179</v>
      </c>
      <c r="G50" s="24">
        <v>20751.060000000001</v>
      </c>
      <c r="H50" s="24">
        <v>0.81</v>
      </c>
      <c r="I50" s="31"/>
      <c r="J50" s="31"/>
      <c r="K50" s="35"/>
    </row>
    <row r="51" spans="2:11" x14ac:dyDescent="0.25">
      <c r="B51" s="8" t="s">
        <v>444</v>
      </c>
      <c r="C51" s="57" t="s">
        <v>445</v>
      </c>
      <c r="D51" s="54" t="s">
        <v>446</v>
      </c>
      <c r="E51" s="6" t="s">
        <v>104</v>
      </c>
      <c r="F51" s="19">
        <v>754474</v>
      </c>
      <c r="G51" s="24">
        <v>20624.3</v>
      </c>
      <c r="H51" s="24">
        <v>0.8</v>
      </c>
      <c r="I51" s="31"/>
      <c r="J51" s="31"/>
      <c r="K51" s="35"/>
    </row>
    <row r="52" spans="2:11" x14ac:dyDescent="0.25">
      <c r="B52" s="8" t="s">
        <v>447</v>
      </c>
      <c r="C52" s="57" t="s">
        <v>448</v>
      </c>
      <c r="D52" s="54" t="s">
        <v>449</v>
      </c>
      <c r="E52" s="6" t="s">
        <v>320</v>
      </c>
      <c r="F52" s="19">
        <v>3714431</v>
      </c>
      <c r="G52" s="24">
        <v>19816.490000000002</v>
      </c>
      <c r="H52" s="24">
        <v>0.77</v>
      </c>
      <c r="I52" s="31"/>
      <c r="J52" s="31"/>
      <c r="K52" s="35"/>
    </row>
    <row r="53" spans="2:11" x14ac:dyDescent="0.25">
      <c r="B53" s="8" t="s">
        <v>131</v>
      </c>
      <c r="C53" s="57" t="s">
        <v>132</v>
      </c>
      <c r="D53" s="54" t="s">
        <v>133</v>
      </c>
      <c r="E53" s="6" t="s">
        <v>134</v>
      </c>
      <c r="F53" s="19">
        <v>1397320</v>
      </c>
      <c r="G53" s="24">
        <v>19676.36</v>
      </c>
      <c r="H53" s="24">
        <v>0.76</v>
      </c>
      <c r="I53" s="31"/>
      <c r="J53" s="31"/>
      <c r="K53" s="35"/>
    </row>
    <row r="54" spans="2:11" x14ac:dyDescent="0.25">
      <c r="B54" s="8" t="s">
        <v>450</v>
      </c>
      <c r="C54" s="57" t="s">
        <v>451</v>
      </c>
      <c r="D54" s="54" t="s">
        <v>452</v>
      </c>
      <c r="E54" s="6" t="s">
        <v>64</v>
      </c>
      <c r="F54" s="19">
        <v>11102913</v>
      </c>
      <c r="G54" s="24">
        <v>19438.98</v>
      </c>
      <c r="H54" s="24">
        <v>0.76</v>
      </c>
      <c r="I54" s="31"/>
      <c r="J54" s="31"/>
      <c r="K54" s="35"/>
    </row>
    <row r="55" spans="2:11" x14ac:dyDescent="0.25">
      <c r="B55" s="8" t="s">
        <v>453</v>
      </c>
      <c r="C55" s="57" t="s">
        <v>454</v>
      </c>
      <c r="D55" s="54" t="s">
        <v>455</v>
      </c>
      <c r="E55" s="6" t="s">
        <v>456</v>
      </c>
      <c r="F55" s="19">
        <v>2958263</v>
      </c>
      <c r="G55" s="24">
        <v>17650.48</v>
      </c>
      <c r="H55" s="24">
        <v>0.69</v>
      </c>
      <c r="I55" s="31"/>
      <c r="J55" s="31"/>
      <c r="K55" s="35"/>
    </row>
    <row r="56" spans="2:11" x14ac:dyDescent="0.25">
      <c r="B56" s="8" t="s">
        <v>152</v>
      </c>
      <c r="C56" s="57" t="s">
        <v>153</v>
      </c>
      <c r="D56" s="54" t="s">
        <v>154</v>
      </c>
      <c r="E56" s="6" t="s">
        <v>155</v>
      </c>
      <c r="F56" s="19">
        <v>3000000</v>
      </c>
      <c r="G56" s="24">
        <v>16897.5</v>
      </c>
      <c r="H56" s="24">
        <v>0.66</v>
      </c>
      <c r="I56" s="31"/>
      <c r="J56" s="31"/>
      <c r="K56" s="35"/>
    </row>
    <row r="57" spans="2:11" x14ac:dyDescent="0.25">
      <c r="B57" s="8" t="s">
        <v>457</v>
      </c>
      <c r="C57" s="57" t="s">
        <v>458</v>
      </c>
      <c r="D57" s="54" t="s">
        <v>459</v>
      </c>
      <c r="E57" s="6" t="s">
        <v>43</v>
      </c>
      <c r="F57" s="19">
        <v>12704882</v>
      </c>
      <c r="G57" s="24">
        <v>15660.04</v>
      </c>
      <c r="H57" s="24">
        <v>0.61</v>
      </c>
      <c r="I57" s="31"/>
      <c r="J57" s="31"/>
      <c r="K57" s="35"/>
    </row>
    <row r="58" spans="2:11" x14ac:dyDescent="0.25">
      <c r="B58" s="8" t="s">
        <v>210</v>
      </c>
      <c r="C58" s="57" t="s">
        <v>211</v>
      </c>
      <c r="D58" s="54" t="s">
        <v>212</v>
      </c>
      <c r="E58" s="6" t="s">
        <v>64</v>
      </c>
      <c r="F58" s="19">
        <v>50416</v>
      </c>
      <c r="G58" s="24">
        <v>14051.14</v>
      </c>
      <c r="H58" s="24">
        <v>0.55000000000000004</v>
      </c>
      <c r="I58" s="31"/>
      <c r="J58" s="31"/>
      <c r="K58" s="35"/>
    </row>
    <row r="59" spans="2:11" x14ac:dyDescent="0.25">
      <c r="B59" s="8" t="s">
        <v>460</v>
      </c>
      <c r="C59" s="57" t="s">
        <v>461</v>
      </c>
      <c r="D59" s="54" t="s">
        <v>462</v>
      </c>
      <c r="E59" s="6" t="s">
        <v>163</v>
      </c>
      <c r="F59" s="19">
        <v>347312</v>
      </c>
      <c r="G59" s="24">
        <v>13628.18</v>
      </c>
      <c r="H59" s="24">
        <v>0.53</v>
      </c>
      <c r="I59" s="31"/>
      <c r="J59" s="31"/>
      <c r="K59" s="35"/>
    </row>
    <row r="60" spans="2:11" x14ac:dyDescent="0.25">
      <c r="B60" s="8" t="s">
        <v>241</v>
      </c>
      <c r="C60" s="57" t="s">
        <v>242</v>
      </c>
      <c r="D60" s="54" t="s">
        <v>243</v>
      </c>
      <c r="E60" s="6" t="s">
        <v>64</v>
      </c>
      <c r="F60" s="19">
        <v>507752</v>
      </c>
      <c r="G60" s="24">
        <v>13298.28</v>
      </c>
      <c r="H60" s="24">
        <v>0.52</v>
      </c>
      <c r="I60" s="31"/>
      <c r="J60" s="31"/>
      <c r="K60" s="35"/>
    </row>
    <row r="61" spans="2:11" x14ac:dyDescent="0.25">
      <c r="B61" s="8" t="s">
        <v>463</v>
      </c>
      <c r="C61" s="57" t="s">
        <v>464</v>
      </c>
      <c r="D61" s="54" t="s">
        <v>465</v>
      </c>
      <c r="E61" s="6" t="s">
        <v>86</v>
      </c>
      <c r="F61" s="19">
        <v>637813</v>
      </c>
      <c r="G61" s="24">
        <v>11413.98</v>
      </c>
      <c r="H61" s="24">
        <v>0.44</v>
      </c>
      <c r="I61" s="31"/>
      <c r="J61" s="31"/>
      <c r="K61" s="35"/>
    </row>
    <row r="62" spans="2:11" x14ac:dyDescent="0.25">
      <c r="B62" s="8" t="s">
        <v>65</v>
      </c>
      <c r="C62" s="57" t="s">
        <v>66</v>
      </c>
      <c r="D62" s="54" t="s">
        <v>67</v>
      </c>
      <c r="E62" s="6" t="s">
        <v>47</v>
      </c>
      <c r="F62" s="19">
        <v>277658</v>
      </c>
      <c r="G62" s="24">
        <v>10840.18</v>
      </c>
      <c r="H62" s="24">
        <v>0.42</v>
      </c>
      <c r="I62" s="31"/>
      <c r="J62" s="31"/>
      <c r="K62" s="35"/>
    </row>
    <row r="63" spans="2:11" x14ac:dyDescent="0.25">
      <c r="B63" s="8" t="s">
        <v>466</v>
      </c>
      <c r="C63" s="57" t="s">
        <v>467</v>
      </c>
      <c r="D63" s="54" t="s">
        <v>468</v>
      </c>
      <c r="E63" s="6" t="s">
        <v>469</v>
      </c>
      <c r="F63" s="19">
        <v>798163</v>
      </c>
      <c r="G63" s="24">
        <v>10223.67</v>
      </c>
      <c r="H63" s="24">
        <v>0.4</v>
      </c>
      <c r="I63" s="31"/>
      <c r="J63" s="31"/>
      <c r="K63" s="35"/>
    </row>
    <row r="64" spans="2:11" x14ac:dyDescent="0.25">
      <c r="B64" s="8" t="s">
        <v>470</v>
      </c>
      <c r="C64" s="57" t="s">
        <v>471</v>
      </c>
      <c r="D64" s="54" t="s">
        <v>472</v>
      </c>
      <c r="E64" s="6" t="s">
        <v>112</v>
      </c>
      <c r="F64" s="19">
        <v>147988</v>
      </c>
      <c r="G64" s="24">
        <v>9619.2199999999993</v>
      </c>
      <c r="H64" s="24">
        <v>0.37</v>
      </c>
      <c r="I64" s="31"/>
      <c r="J64" s="31"/>
      <c r="K64" s="35"/>
    </row>
    <row r="65" spans="2:11" x14ac:dyDescent="0.25">
      <c r="B65" s="8" t="s">
        <v>345</v>
      </c>
      <c r="C65" s="57" t="s">
        <v>346</v>
      </c>
      <c r="D65" s="54" t="s">
        <v>347</v>
      </c>
      <c r="E65" s="6" t="s">
        <v>134</v>
      </c>
      <c r="F65" s="19">
        <v>881262</v>
      </c>
      <c r="G65" s="24">
        <v>8063.99</v>
      </c>
      <c r="H65" s="24">
        <v>0.31</v>
      </c>
      <c r="I65" s="31"/>
      <c r="J65" s="31"/>
      <c r="K65" s="35"/>
    </row>
    <row r="66" spans="2:11" x14ac:dyDescent="0.25">
      <c r="B66" s="8" t="s">
        <v>101</v>
      </c>
      <c r="C66" s="57" t="s">
        <v>102</v>
      </c>
      <c r="D66" s="54" t="s">
        <v>103</v>
      </c>
      <c r="E66" s="6" t="s">
        <v>104</v>
      </c>
      <c r="F66" s="19">
        <v>162028</v>
      </c>
      <c r="G66" s="24">
        <v>6930.83</v>
      </c>
      <c r="H66" s="24">
        <v>0.27</v>
      </c>
      <c r="I66" s="31"/>
      <c r="J66" s="31"/>
      <c r="K66" s="35"/>
    </row>
    <row r="67" spans="2:11" x14ac:dyDescent="0.25">
      <c r="B67" s="8" t="s">
        <v>307</v>
      </c>
      <c r="C67" s="57" t="s">
        <v>308</v>
      </c>
      <c r="D67" s="54" t="s">
        <v>309</v>
      </c>
      <c r="E67" s="6" t="s">
        <v>134</v>
      </c>
      <c r="F67" s="19">
        <v>1520625</v>
      </c>
      <c r="G67" s="24">
        <v>6163.09</v>
      </c>
      <c r="H67" s="24">
        <v>0.24</v>
      </c>
      <c r="I67" s="31"/>
      <c r="J67" s="31"/>
      <c r="K67" s="35"/>
    </row>
    <row r="68" spans="2:11" x14ac:dyDescent="0.25">
      <c r="B68" s="8" t="s">
        <v>473</v>
      </c>
      <c r="C68" s="57" t="s">
        <v>4739</v>
      </c>
      <c r="D68" s="54" t="s">
        <v>474</v>
      </c>
      <c r="E68" s="6" t="s">
        <v>112</v>
      </c>
      <c r="F68" s="19">
        <v>147988</v>
      </c>
      <c r="G68" s="24">
        <v>5583.07</v>
      </c>
      <c r="H68" s="24">
        <v>0.22</v>
      </c>
      <c r="I68" s="31"/>
      <c r="J68" s="31"/>
      <c r="K68" s="35" t="s">
        <v>4738</v>
      </c>
    </row>
    <row r="69" spans="2:11" x14ac:dyDescent="0.25">
      <c r="B69" s="8" t="s">
        <v>366</v>
      </c>
      <c r="C69" s="57" t="s">
        <v>367</v>
      </c>
      <c r="D69" s="54" t="s">
        <v>368</v>
      </c>
      <c r="E69" s="6" t="s">
        <v>197</v>
      </c>
      <c r="F69" s="19">
        <v>442378</v>
      </c>
      <c r="G69" s="24">
        <v>4611.3500000000004</v>
      </c>
      <c r="H69" s="24">
        <v>0.18</v>
      </c>
      <c r="I69" s="31"/>
      <c r="J69" s="31"/>
      <c r="K69" s="35"/>
    </row>
    <row r="70" spans="2:11" x14ac:dyDescent="0.25">
      <c r="B70" s="8" t="s">
        <v>475</v>
      </c>
      <c r="C70" s="57" t="s">
        <v>476</v>
      </c>
      <c r="D70" s="54" t="s">
        <v>477</v>
      </c>
      <c r="E70" s="6" t="s">
        <v>64</v>
      </c>
      <c r="F70" s="19">
        <v>290496</v>
      </c>
      <c r="G70" s="24">
        <v>636.01</v>
      </c>
      <c r="H70" s="24">
        <v>0.02</v>
      </c>
      <c r="I70" s="31"/>
      <c r="J70" s="31"/>
      <c r="K70" s="35"/>
    </row>
    <row r="71" spans="2:11" x14ac:dyDescent="0.25">
      <c r="B71" s="8" t="s">
        <v>372</v>
      </c>
      <c r="C71" s="57" t="s">
        <v>373</v>
      </c>
      <c r="D71" s="54" t="s">
        <v>374</v>
      </c>
      <c r="E71" s="6" t="s">
        <v>313</v>
      </c>
      <c r="F71" s="19">
        <v>1035288</v>
      </c>
      <c r="G71" s="61">
        <v>0</v>
      </c>
      <c r="H71" s="24" t="s">
        <v>4708</v>
      </c>
      <c r="I71" s="31"/>
      <c r="J71" s="31"/>
      <c r="K71" s="35" t="s">
        <v>4737</v>
      </c>
    </row>
    <row r="72" spans="2:11" x14ac:dyDescent="0.25">
      <c r="C72" s="58" t="s">
        <v>174</v>
      </c>
      <c r="D72" s="54"/>
      <c r="E72" s="6"/>
      <c r="F72" s="19"/>
      <c r="G72" s="25">
        <v>2332339.7200000002</v>
      </c>
      <c r="H72" s="25">
        <v>90.62</v>
      </c>
      <c r="I72" s="31"/>
      <c r="J72" s="31"/>
      <c r="K72" s="35"/>
    </row>
    <row r="73" spans="2:11" x14ac:dyDescent="0.25">
      <c r="C73" s="57"/>
      <c r="D73" s="54"/>
      <c r="E73" s="6"/>
      <c r="F73" s="19"/>
      <c r="G73" s="24"/>
      <c r="H73" s="24"/>
      <c r="I73" s="31"/>
      <c r="J73" s="31"/>
      <c r="K73" s="35"/>
    </row>
    <row r="74" spans="2:11" x14ac:dyDescent="0.25">
      <c r="C74" s="58" t="s">
        <v>3</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4</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5</v>
      </c>
      <c r="D78" s="54"/>
      <c r="E78" s="6"/>
      <c r="F78" s="19"/>
      <c r="G78" s="24"/>
      <c r="H78" s="24"/>
      <c r="I78" s="31"/>
      <c r="J78" s="31"/>
      <c r="K78" s="35"/>
    </row>
    <row r="79" spans="2:11" x14ac:dyDescent="0.25">
      <c r="C79" s="57"/>
      <c r="D79" s="54"/>
      <c r="E79" s="6"/>
      <c r="F79" s="19"/>
      <c r="G79" s="24"/>
      <c r="H79" s="24"/>
      <c r="I79" s="31"/>
      <c r="J79" s="31"/>
      <c r="K79" s="35"/>
    </row>
    <row r="80" spans="2:11" x14ac:dyDescent="0.25">
      <c r="C80" s="58" t="s">
        <v>6</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7</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8</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9</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10</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11</v>
      </c>
      <c r="D90" s="54"/>
      <c r="E90" s="6"/>
      <c r="F90" s="19"/>
      <c r="G90" s="24"/>
      <c r="H90" s="24"/>
      <c r="I90" s="31"/>
      <c r="J90" s="31"/>
      <c r="K90" s="35"/>
    </row>
    <row r="91" spans="3:11" x14ac:dyDescent="0.25">
      <c r="C91" s="57"/>
      <c r="D91" s="54"/>
      <c r="E91" s="6"/>
      <c r="F91" s="19"/>
      <c r="G91" s="24"/>
      <c r="H91" s="24"/>
      <c r="I91" s="31"/>
      <c r="J91" s="31"/>
      <c r="K91" s="35"/>
    </row>
    <row r="92" spans="3:11" x14ac:dyDescent="0.25">
      <c r="C92" s="58" t="s">
        <v>13</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14</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15</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16</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17</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A102" s="10"/>
      <c r="B102" s="28"/>
      <c r="C102" s="58" t="s">
        <v>18</v>
      </c>
      <c r="D102" s="54"/>
      <c r="E102" s="6"/>
      <c r="F102" s="19"/>
      <c r="G102" s="24"/>
      <c r="H102" s="24"/>
      <c r="I102" s="31"/>
      <c r="J102" s="31"/>
      <c r="K102" s="35"/>
    </row>
    <row r="103" spans="1:11" x14ac:dyDescent="0.25">
      <c r="A103" s="28"/>
      <c r="B103" s="28"/>
      <c r="C103" s="58" t="s">
        <v>19</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20</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21</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22</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23</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C113" s="59" t="s">
        <v>24</v>
      </c>
      <c r="D113" s="54"/>
      <c r="E113" s="6"/>
      <c r="F113" s="19"/>
      <c r="G113" s="24"/>
      <c r="H113" s="24"/>
      <c r="I113" s="31"/>
      <c r="J113" s="31"/>
      <c r="K113" s="35"/>
    </row>
    <row r="114" spans="1:54" x14ac:dyDescent="0.25">
      <c r="B114" s="8" t="s">
        <v>185</v>
      </c>
      <c r="C114" s="57" t="s">
        <v>186</v>
      </c>
      <c r="D114" s="54"/>
      <c r="E114" s="6"/>
      <c r="F114" s="19"/>
      <c r="G114" s="24">
        <v>240461.78</v>
      </c>
      <c r="H114" s="24">
        <v>9.34</v>
      </c>
      <c r="I114" s="31"/>
      <c r="J114" s="31"/>
      <c r="K114" s="35"/>
    </row>
    <row r="115" spans="1:54" x14ac:dyDescent="0.25">
      <c r="C115" s="58" t="s">
        <v>174</v>
      </c>
      <c r="D115" s="54"/>
      <c r="E115" s="6"/>
      <c r="F115" s="19"/>
      <c r="G115" s="25">
        <v>240461.78</v>
      </c>
      <c r="H115" s="25">
        <v>9.34</v>
      </c>
      <c r="I115" s="31"/>
      <c r="J115" s="31"/>
      <c r="K115" s="35"/>
    </row>
    <row r="116" spans="1:54" x14ac:dyDescent="0.25">
      <c r="C116" s="57"/>
      <c r="D116" s="54"/>
      <c r="E116" s="6"/>
      <c r="F116" s="19"/>
      <c r="G116" s="24"/>
      <c r="H116" s="24"/>
      <c r="I116" s="31"/>
      <c r="J116" s="31"/>
      <c r="K116" s="35"/>
    </row>
    <row r="117" spans="1:54" x14ac:dyDescent="0.25">
      <c r="A117" s="10"/>
      <c r="B117" s="28"/>
      <c r="C117" s="58" t="s">
        <v>25</v>
      </c>
      <c r="D117" s="54"/>
      <c r="E117" s="6"/>
      <c r="F117" s="19"/>
      <c r="G117" s="24"/>
      <c r="H117" s="24"/>
      <c r="I117" s="31"/>
      <c r="J117" s="31"/>
      <c r="K117" s="35"/>
    </row>
    <row r="118" spans="1:54" s="2" customFormat="1" ht="13.5" x14ac:dyDescent="0.25">
      <c r="A118" s="28"/>
      <c r="B118" s="28"/>
      <c r="C118" s="57" t="s">
        <v>4707</v>
      </c>
      <c r="D118" s="54"/>
      <c r="E118" s="6"/>
      <c r="F118" s="19"/>
      <c r="G118" s="24" t="s">
        <v>2</v>
      </c>
      <c r="H118" s="24" t="s">
        <v>2</v>
      </c>
      <c r="I118" s="31"/>
      <c r="J118" s="31"/>
      <c r="K118" s="35"/>
      <c r="L118" s="3"/>
      <c r="AI118" s="3"/>
      <c r="AV118" s="3"/>
      <c r="AX118" s="3"/>
      <c r="BB118" s="3"/>
    </row>
    <row r="119" spans="1:54" x14ac:dyDescent="0.25">
      <c r="B119" s="8"/>
      <c r="C119" s="57" t="s">
        <v>187</v>
      </c>
      <c r="D119" s="54"/>
      <c r="E119" s="6"/>
      <c r="F119" s="19"/>
      <c r="G119" s="24">
        <v>1006.7</v>
      </c>
      <c r="H119" s="24">
        <v>0.04</v>
      </c>
      <c r="I119" s="31"/>
      <c r="J119" s="31"/>
      <c r="K119" s="35"/>
    </row>
    <row r="120" spans="1:54" x14ac:dyDescent="0.25">
      <c r="C120" s="58" t="s">
        <v>174</v>
      </c>
      <c r="D120" s="54"/>
      <c r="E120" s="6"/>
      <c r="F120" s="19"/>
      <c r="G120" s="25">
        <v>1006.7</v>
      </c>
      <c r="H120" s="25">
        <v>0.04</v>
      </c>
      <c r="I120" s="31"/>
      <c r="J120" s="31"/>
      <c r="K120" s="35"/>
    </row>
    <row r="121" spans="1:54" x14ac:dyDescent="0.25">
      <c r="C121" s="57"/>
      <c r="D121" s="54"/>
      <c r="E121" s="6"/>
      <c r="F121" s="19"/>
      <c r="G121" s="24"/>
      <c r="H121" s="24"/>
      <c r="I121" s="31"/>
      <c r="J121" s="31"/>
      <c r="K121" s="35"/>
    </row>
    <row r="122" spans="1:54" x14ac:dyDescent="0.25">
      <c r="C122" s="60" t="s">
        <v>188</v>
      </c>
      <c r="D122" s="55"/>
      <c r="E122" s="5"/>
      <c r="F122" s="20"/>
      <c r="G122" s="26">
        <v>2573808.2000000002</v>
      </c>
      <c r="H122" s="26">
        <v>100.00000000000001</v>
      </c>
      <c r="I122" s="32"/>
      <c r="J122" s="32"/>
      <c r="K122" s="36"/>
    </row>
    <row r="125" spans="1:54" x14ac:dyDescent="0.25">
      <c r="C125" s="1" t="s">
        <v>189</v>
      </c>
    </row>
    <row r="126" spans="1:54" x14ac:dyDescent="0.25">
      <c r="C126" s="37" t="s">
        <v>190</v>
      </c>
      <c r="D126" s="37"/>
      <c r="E126" s="37"/>
      <c r="F126" s="37"/>
      <c r="G126" s="37"/>
      <c r="H126" s="37"/>
      <c r="I126" s="37"/>
      <c r="J126" s="37"/>
      <c r="K126" s="37"/>
    </row>
    <row r="127" spans="1:54" x14ac:dyDescent="0.25">
      <c r="C127" s="2" t="s">
        <v>191</v>
      </c>
    </row>
    <row r="128" spans="1:54" x14ac:dyDescent="0.25">
      <c r="C128" s="2" t="s">
        <v>192</v>
      </c>
    </row>
    <row r="129" spans="3:6" x14ac:dyDescent="0.25">
      <c r="C129" s="2" t="s">
        <v>193</v>
      </c>
    </row>
    <row r="130" spans="3:6" x14ac:dyDescent="0.25">
      <c r="C130" s="2" t="s">
        <v>194</v>
      </c>
    </row>
    <row r="132" spans="3:6" x14ac:dyDescent="0.25">
      <c r="C132" s="73" t="s">
        <v>4741</v>
      </c>
      <c r="E132" s="73" t="s">
        <v>4742</v>
      </c>
      <c r="F132" s="74"/>
    </row>
    <row r="133" spans="3:6" x14ac:dyDescent="0.25">
      <c r="E133" s="2" t="s">
        <v>4745</v>
      </c>
    </row>
  </sheetData>
  <hyperlinks>
    <hyperlink ref="J2" location="'Index'!A1" display="'Index'!A1" xr:uid="{1D618486-CC15-4985-B855-AB2B374A593D}"/>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3FCB6-2F53-4F07-8260-5C8715501BC8}">
  <sheetPr codeName="Sheet1"/>
  <dimension ref="A1:IV96"/>
  <sheetViews>
    <sheetView showGridLines="0" zoomScale="90" zoomScaleNormal="90" workbookViewId="0">
      <pane ySplit="6" topLeftCell="A8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2503</v>
      </c>
      <c r="J2" s="38" t="s">
        <v>4505</v>
      </c>
    </row>
    <row r="3" spans="1:54" ht="16.5" x14ac:dyDescent="0.3">
      <c r="C3" s="1" t="s">
        <v>28</v>
      </c>
      <c r="D3" s="21" t="s">
        <v>2504</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113</v>
      </c>
      <c r="C10" s="57" t="s">
        <v>114</v>
      </c>
      <c r="D10" s="54" t="s">
        <v>115</v>
      </c>
      <c r="E10" s="6" t="s">
        <v>116</v>
      </c>
      <c r="F10" s="19">
        <v>12866</v>
      </c>
      <c r="G10" s="24">
        <v>402.81</v>
      </c>
      <c r="H10" s="24">
        <v>7.76</v>
      </c>
      <c r="I10" s="31"/>
      <c r="J10" s="31"/>
      <c r="K10" s="35"/>
    </row>
    <row r="11" spans="1:54" x14ac:dyDescent="0.25">
      <c r="B11" s="8" t="s">
        <v>2067</v>
      </c>
      <c r="C11" s="57" t="s">
        <v>2068</v>
      </c>
      <c r="D11" s="54" t="s">
        <v>2069</v>
      </c>
      <c r="E11" s="6" t="s">
        <v>134</v>
      </c>
      <c r="F11" s="19">
        <v>2835</v>
      </c>
      <c r="G11" s="24">
        <v>339.39</v>
      </c>
      <c r="H11" s="24">
        <v>6.54</v>
      </c>
      <c r="I11" s="31"/>
      <c r="J11" s="31"/>
      <c r="K11" s="35"/>
    </row>
    <row r="12" spans="1:54" x14ac:dyDescent="0.25">
      <c r="B12" s="8" t="s">
        <v>40</v>
      </c>
      <c r="C12" s="57" t="s">
        <v>41</v>
      </c>
      <c r="D12" s="54" t="s">
        <v>42</v>
      </c>
      <c r="E12" s="6" t="s">
        <v>43</v>
      </c>
      <c r="F12" s="19">
        <v>18950</v>
      </c>
      <c r="G12" s="24">
        <v>319.08</v>
      </c>
      <c r="H12" s="24">
        <v>6.15</v>
      </c>
      <c r="I12" s="31"/>
      <c r="J12" s="31"/>
      <c r="K12" s="35"/>
    </row>
    <row r="13" spans="1:54" x14ac:dyDescent="0.25">
      <c r="B13" s="8" t="s">
        <v>1897</v>
      </c>
      <c r="C13" s="57" t="s">
        <v>1898</v>
      </c>
      <c r="D13" s="54" t="s">
        <v>1899</v>
      </c>
      <c r="E13" s="6" t="s">
        <v>148</v>
      </c>
      <c r="F13" s="19">
        <v>145000</v>
      </c>
      <c r="G13" s="24">
        <v>290.81</v>
      </c>
      <c r="H13" s="24">
        <v>5.6</v>
      </c>
      <c r="I13" s="31"/>
      <c r="J13" s="31"/>
      <c r="K13" s="35"/>
    </row>
    <row r="14" spans="1:54" x14ac:dyDescent="0.25">
      <c r="B14" s="8" t="s">
        <v>282</v>
      </c>
      <c r="C14" s="57" t="s">
        <v>283</v>
      </c>
      <c r="D14" s="54" t="s">
        <v>284</v>
      </c>
      <c r="E14" s="6" t="s">
        <v>138</v>
      </c>
      <c r="F14" s="19">
        <v>6450</v>
      </c>
      <c r="G14" s="24">
        <v>274.72000000000003</v>
      </c>
      <c r="H14" s="24">
        <v>5.29</v>
      </c>
      <c r="I14" s="31"/>
      <c r="J14" s="31"/>
      <c r="K14" s="35"/>
    </row>
    <row r="15" spans="1:54" x14ac:dyDescent="0.25">
      <c r="B15" s="8" t="s">
        <v>509</v>
      </c>
      <c r="C15" s="57" t="s">
        <v>510</v>
      </c>
      <c r="D15" s="54" t="s">
        <v>511</v>
      </c>
      <c r="E15" s="6" t="s">
        <v>163</v>
      </c>
      <c r="F15" s="19">
        <v>37500</v>
      </c>
      <c r="G15" s="24">
        <v>241.67</v>
      </c>
      <c r="H15" s="24">
        <v>4.66</v>
      </c>
      <c r="I15" s="31"/>
      <c r="J15" s="31"/>
      <c r="K15" s="35"/>
    </row>
    <row r="16" spans="1:54" x14ac:dyDescent="0.25">
      <c r="B16" s="8" t="s">
        <v>117</v>
      </c>
      <c r="C16" s="57" t="s">
        <v>118</v>
      </c>
      <c r="D16" s="54" t="s">
        <v>119</v>
      </c>
      <c r="E16" s="6" t="s">
        <v>104</v>
      </c>
      <c r="F16" s="19">
        <v>6000</v>
      </c>
      <c r="G16" s="24">
        <v>238.01</v>
      </c>
      <c r="H16" s="24">
        <v>4.59</v>
      </c>
      <c r="I16" s="31"/>
      <c r="J16" s="31"/>
      <c r="K16" s="35"/>
    </row>
    <row r="17" spans="2:11" x14ac:dyDescent="0.25">
      <c r="B17" s="8" t="s">
        <v>2505</v>
      </c>
      <c r="C17" s="57" t="s">
        <v>2506</v>
      </c>
      <c r="D17" s="54" t="s">
        <v>2507</v>
      </c>
      <c r="E17" s="6" t="s">
        <v>469</v>
      </c>
      <c r="F17" s="19">
        <v>44263</v>
      </c>
      <c r="G17" s="24">
        <v>226.38</v>
      </c>
      <c r="H17" s="24">
        <v>4.3600000000000003</v>
      </c>
      <c r="I17" s="31"/>
      <c r="J17" s="31"/>
      <c r="K17" s="35"/>
    </row>
    <row r="18" spans="2:11" x14ac:dyDescent="0.25">
      <c r="B18" s="8" t="s">
        <v>2508</v>
      </c>
      <c r="C18" s="57" t="s">
        <v>2509</v>
      </c>
      <c r="D18" s="54" t="s">
        <v>2510</v>
      </c>
      <c r="E18" s="6" t="s">
        <v>78</v>
      </c>
      <c r="F18" s="19">
        <v>62866</v>
      </c>
      <c r="G18" s="24">
        <v>225.15</v>
      </c>
      <c r="H18" s="24">
        <v>4.34</v>
      </c>
      <c r="I18" s="31"/>
      <c r="J18" s="31"/>
      <c r="K18" s="35"/>
    </row>
    <row r="19" spans="2:11" x14ac:dyDescent="0.25">
      <c r="B19" s="8" t="s">
        <v>2511</v>
      </c>
      <c r="C19" s="57" t="s">
        <v>2512</v>
      </c>
      <c r="D19" s="54" t="s">
        <v>2513</v>
      </c>
      <c r="E19" s="6" t="s">
        <v>456</v>
      </c>
      <c r="F19" s="19">
        <v>11750</v>
      </c>
      <c r="G19" s="24">
        <v>222.38</v>
      </c>
      <c r="H19" s="24">
        <v>4.28</v>
      </c>
      <c r="I19" s="31"/>
      <c r="J19" s="31"/>
      <c r="K19" s="35"/>
    </row>
    <row r="20" spans="2:11" x14ac:dyDescent="0.25">
      <c r="B20" s="8" t="s">
        <v>503</v>
      </c>
      <c r="C20" s="57" t="s">
        <v>504</v>
      </c>
      <c r="D20" s="54" t="s">
        <v>505</v>
      </c>
      <c r="E20" s="6" t="s">
        <v>272</v>
      </c>
      <c r="F20" s="19">
        <v>6150</v>
      </c>
      <c r="G20" s="24">
        <v>203</v>
      </c>
      <c r="H20" s="24">
        <v>3.91</v>
      </c>
      <c r="I20" s="31"/>
      <c r="J20" s="31"/>
      <c r="K20" s="35"/>
    </row>
    <row r="21" spans="2:11" x14ac:dyDescent="0.25">
      <c r="B21" s="8" t="s">
        <v>160</v>
      </c>
      <c r="C21" s="57" t="s">
        <v>161</v>
      </c>
      <c r="D21" s="54" t="s">
        <v>162</v>
      </c>
      <c r="E21" s="6" t="s">
        <v>163</v>
      </c>
      <c r="F21" s="19">
        <v>5000</v>
      </c>
      <c r="G21" s="24">
        <v>199.67</v>
      </c>
      <c r="H21" s="24">
        <v>3.85</v>
      </c>
      <c r="I21" s="31"/>
      <c r="J21" s="31"/>
      <c r="K21" s="35"/>
    </row>
    <row r="22" spans="2:11" x14ac:dyDescent="0.25">
      <c r="B22" s="8" t="s">
        <v>1856</v>
      </c>
      <c r="C22" s="57" t="s">
        <v>1857</v>
      </c>
      <c r="D22" s="54" t="s">
        <v>1858</v>
      </c>
      <c r="E22" s="6" t="s">
        <v>397</v>
      </c>
      <c r="F22" s="19">
        <v>26750</v>
      </c>
      <c r="G22" s="24">
        <v>193.42</v>
      </c>
      <c r="H22" s="24">
        <v>3.73</v>
      </c>
      <c r="I22" s="31"/>
      <c r="J22" s="31"/>
      <c r="K22" s="35"/>
    </row>
    <row r="23" spans="2:11" x14ac:dyDescent="0.25">
      <c r="B23" s="8" t="s">
        <v>2514</v>
      </c>
      <c r="C23" s="57" t="s">
        <v>2515</v>
      </c>
      <c r="D23" s="54" t="s">
        <v>2516</v>
      </c>
      <c r="E23" s="6" t="s">
        <v>300</v>
      </c>
      <c r="F23" s="19">
        <v>15000</v>
      </c>
      <c r="G23" s="24">
        <v>180.71</v>
      </c>
      <c r="H23" s="24">
        <v>3.48</v>
      </c>
      <c r="I23" s="31"/>
      <c r="J23" s="31"/>
      <c r="K23" s="35"/>
    </row>
    <row r="24" spans="2:11" x14ac:dyDescent="0.25">
      <c r="B24" s="8" t="s">
        <v>1991</v>
      </c>
      <c r="C24" s="57" t="s">
        <v>1992</v>
      </c>
      <c r="D24" s="54" t="s">
        <v>1993</v>
      </c>
      <c r="E24" s="6" t="s">
        <v>456</v>
      </c>
      <c r="F24" s="19">
        <v>21500</v>
      </c>
      <c r="G24" s="24">
        <v>177.32</v>
      </c>
      <c r="H24" s="24">
        <v>3.42</v>
      </c>
      <c r="I24" s="31"/>
      <c r="J24" s="31"/>
      <c r="K24" s="35"/>
    </row>
    <row r="25" spans="2:11" x14ac:dyDescent="0.25">
      <c r="B25" s="8" t="s">
        <v>460</v>
      </c>
      <c r="C25" s="57" t="s">
        <v>461</v>
      </c>
      <c r="D25" s="54" t="s">
        <v>462</v>
      </c>
      <c r="E25" s="6" t="s">
        <v>163</v>
      </c>
      <c r="F25" s="19">
        <v>4500</v>
      </c>
      <c r="G25" s="24">
        <v>176.58</v>
      </c>
      <c r="H25" s="24">
        <v>3.4</v>
      </c>
      <c r="I25" s="31"/>
      <c r="J25" s="31"/>
      <c r="K25" s="35"/>
    </row>
    <row r="26" spans="2:11" x14ac:dyDescent="0.25">
      <c r="B26" s="8" t="s">
        <v>1863</v>
      </c>
      <c r="C26" s="57" t="s">
        <v>1864</v>
      </c>
      <c r="D26" s="54" t="s">
        <v>1865</v>
      </c>
      <c r="E26" s="6" t="s">
        <v>108</v>
      </c>
      <c r="F26" s="19">
        <v>45000</v>
      </c>
      <c r="G26" s="24">
        <v>166.52</v>
      </c>
      <c r="H26" s="24">
        <v>3.21</v>
      </c>
      <c r="I26" s="31"/>
      <c r="J26" s="31"/>
      <c r="K26" s="35"/>
    </row>
    <row r="27" spans="2:11" x14ac:dyDescent="0.25">
      <c r="B27" s="8" t="s">
        <v>48</v>
      </c>
      <c r="C27" s="57" t="s">
        <v>49</v>
      </c>
      <c r="D27" s="54" t="s">
        <v>50</v>
      </c>
      <c r="E27" s="6" t="s">
        <v>43</v>
      </c>
      <c r="F27" s="19">
        <v>12600</v>
      </c>
      <c r="G27" s="24">
        <v>151.15</v>
      </c>
      <c r="H27" s="24">
        <v>2.91</v>
      </c>
      <c r="I27" s="31"/>
      <c r="J27" s="31"/>
      <c r="K27" s="35"/>
    </row>
    <row r="28" spans="2:11" x14ac:dyDescent="0.25">
      <c r="B28" s="8" t="s">
        <v>1902</v>
      </c>
      <c r="C28" s="57" t="s">
        <v>1903</v>
      </c>
      <c r="D28" s="54" t="s">
        <v>1904</v>
      </c>
      <c r="E28" s="6" t="s">
        <v>134</v>
      </c>
      <c r="F28" s="19">
        <v>30000</v>
      </c>
      <c r="G28" s="24">
        <v>145.52000000000001</v>
      </c>
      <c r="H28" s="24">
        <v>2.8</v>
      </c>
      <c r="I28" s="31"/>
      <c r="J28" s="31"/>
      <c r="K28" s="35"/>
    </row>
    <row r="29" spans="2:11" x14ac:dyDescent="0.25">
      <c r="B29" s="8" t="s">
        <v>496</v>
      </c>
      <c r="C29" s="57" t="s">
        <v>497</v>
      </c>
      <c r="D29" s="54" t="s">
        <v>498</v>
      </c>
      <c r="E29" s="6" t="s">
        <v>104</v>
      </c>
      <c r="F29" s="19">
        <v>2300</v>
      </c>
      <c r="G29" s="24">
        <v>139.72999999999999</v>
      </c>
      <c r="H29" s="24">
        <v>2.69</v>
      </c>
      <c r="I29" s="31"/>
      <c r="J29" s="31"/>
      <c r="K29" s="35"/>
    </row>
    <row r="30" spans="2:11" x14ac:dyDescent="0.25">
      <c r="B30" s="8" t="s">
        <v>486</v>
      </c>
      <c r="C30" s="57" t="s">
        <v>487</v>
      </c>
      <c r="D30" s="54" t="s">
        <v>488</v>
      </c>
      <c r="E30" s="6" t="s">
        <v>489</v>
      </c>
      <c r="F30" s="19">
        <v>22000</v>
      </c>
      <c r="G30" s="24">
        <v>130.03</v>
      </c>
      <c r="H30" s="24">
        <v>2.5</v>
      </c>
      <c r="I30" s="31"/>
      <c r="J30" s="31"/>
      <c r="K30" s="35"/>
    </row>
    <row r="31" spans="2:11" x14ac:dyDescent="0.25">
      <c r="B31" s="8" t="s">
        <v>250</v>
      </c>
      <c r="C31" s="57" t="s">
        <v>251</v>
      </c>
      <c r="D31" s="54" t="s">
        <v>252</v>
      </c>
      <c r="E31" s="6" t="s">
        <v>253</v>
      </c>
      <c r="F31" s="19">
        <v>30000</v>
      </c>
      <c r="G31" s="24">
        <v>112.59</v>
      </c>
      <c r="H31" s="24">
        <v>2.17</v>
      </c>
      <c r="I31" s="31"/>
      <c r="J31" s="31"/>
      <c r="K31" s="35"/>
    </row>
    <row r="32" spans="2:11" x14ac:dyDescent="0.25">
      <c r="B32" s="8" t="s">
        <v>765</v>
      </c>
      <c r="C32" s="57" t="s">
        <v>766</v>
      </c>
      <c r="D32" s="54" t="s">
        <v>767</v>
      </c>
      <c r="E32" s="6" t="s">
        <v>134</v>
      </c>
      <c r="F32" s="19">
        <v>5082</v>
      </c>
      <c r="G32" s="24">
        <v>39.99</v>
      </c>
      <c r="H32" s="24">
        <v>0.77</v>
      </c>
      <c r="I32" s="31"/>
      <c r="J32" s="31"/>
      <c r="K32" s="35"/>
    </row>
    <row r="33" spans="2:11" x14ac:dyDescent="0.25">
      <c r="B33" s="8" t="s">
        <v>1577</v>
      </c>
      <c r="C33" s="57" t="s">
        <v>264</v>
      </c>
      <c r="D33" s="54" t="s">
        <v>1578</v>
      </c>
      <c r="E33" s="6" t="s">
        <v>253</v>
      </c>
      <c r="F33" s="19">
        <v>1107</v>
      </c>
      <c r="G33" s="24">
        <v>11.54</v>
      </c>
      <c r="H33" s="24">
        <v>0.22</v>
      </c>
      <c r="I33" s="31"/>
      <c r="J33" s="31"/>
      <c r="K33" s="35" t="s">
        <v>962</v>
      </c>
    </row>
    <row r="34" spans="2:11" x14ac:dyDescent="0.25">
      <c r="B34" s="8" t="s">
        <v>109</v>
      </c>
      <c r="C34" s="57" t="s">
        <v>110</v>
      </c>
      <c r="D34" s="54" t="s">
        <v>111</v>
      </c>
      <c r="E34" s="6" t="s">
        <v>112</v>
      </c>
      <c r="F34" s="19">
        <v>250</v>
      </c>
      <c r="G34" s="24">
        <v>11.49</v>
      </c>
      <c r="H34" s="24">
        <v>0.22</v>
      </c>
      <c r="I34" s="31"/>
      <c r="J34" s="31"/>
      <c r="K34" s="35"/>
    </row>
    <row r="35" spans="2:11" x14ac:dyDescent="0.25">
      <c r="C35" s="58" t="s">
        <v>174</v>
      </c>
      <c r="D35" s="54"/>
      <c r="E35" s="6"/>
      <c r="F35" s="19"/>
      <c r="G35" s="25">
        <v>4819.66</v>
      </c>
      <c r="H35" s="25">
        <v>92.85</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185</v>
      </c>
      <c r="C77" s="57" t="s">
        <v>186</v>
      </c>
      <c r="D77" s="54"/>
      <c r="E77" s="6"/>
      <c r="F77" s="19"/>
      <c r="G77" s="24">
        <v>480.81</v>
      </c>
      <c r="H77" s="24">
        <v>9.26</v>
      </c>
      <c r="I77" s="31"/>
      <c r="J77" s="31"/>
      <c r="K77" s="35"/>
    </row>
    <row r="78" spans="1:11" x14ac:dyDescent="0.25">
      <c r="C78" s="58" t="s">
        <v>174</v>
      </c>
      <c r="D78" s="54"/>
      <c r="E78" s="6"/>
      <c r="F78" s="19"/>
      <c r="G78" s="25">
        <v>480.81</v>
      </c>
      <c r="H78" s="25">
        <v>9.26</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4707</v>
      </c>
      <c r="D81" s="54"/>
      <c r="E81" s="6"/>
      <c r="F81" s="19"/>
      <c r="G81" s="24" t="s">
        <v>2</v>
      </c>
      <c r="H81" s="24" t="s">
        <v>2</v>
      </c>
      <c r="I81" s="31"/>
      <c r="J81" s="31"/>
      <c r="K81" s="35"/>
      <c r="L81" s="3"/>
      <c r="AI81" s="3"/>
      <c r="AV81" s="3"/>
      <c r="AX81" s="3"/>
      <c r="BB81" s="3"/>
    </row>
    <row r="82" spans="1:54" x14ac:dyDescent="0.25">
      <c r="B82" s="8"/>
      <c r="C82" s="57" t="s">
        <v>187</v>
      </c>
      <c r="D82" s="54"/>
      <c r="E82" s="6"/>
      <c r="F82" s="19"/>
      <c r="G82" s="24">
        <v>-109.57</v>
      </c>
      <c r="H82" s="24">
        <v>-2.11</v>
      </c>
      <c r="I82" s="31"/>
      <c r="J82" s="31"/>
      <c r="K82" s="35"/>
    </row>
    <row r="83" spans="1:54" x14ac:dyDescent="0.25">
      <c r="C83" s="58" t="s">
        <v>174</v>
      </c>
      <c r="D83" s="54"/>
      <c r="E83" s="6"/>
      <c r="F83" s="19"/>
      <c r="G83" s="25">
        <v>-109.57</v>
      </c>
      <c r="H83" s="25">
        <v>-2.11</v>
      </c>
      <c r="I83" s="31"/>
      <c r="J83" s="31"/>
      <c r="K83" s="35"/>
    </row>
    <row r="84" spans="1:54" x14ac:dyDescent="0.25">
      <c r="C84" s="57"/>
      <c r="D84" s="54"/>
      <c r="E84" s="6"/>
      <c r="F84" s="19"/>
      <c r="G84" s="24"/>
      <c r="H84" s="24"/>
      <c r="I84" s="31"/>
      <c r="J84" s="31"/>
      <c r="K84" s="35"/>
    </row>
    <row r="85" spans="1:54" x14ac:dyDescent="0.25">
      <c r="C85" s="60" t="s">
        <v>188</v>
      </c>
      <c r="D85" s="55"/>
      <c r="E85" s="5"/>
      <c r="F85" s="20"/>
      <c r="G85" s="26">
        <v>5190.8999999999996</v>
      </c>
      <c r="H85" s="26">
        <v>100</v>
      </c>
      <c r="I85" s="32"/>
      <c r="J85" s="32"/>
      <c r="K85" s="36"/>
    </row>
    <row r="88" spans="1:54" x14ac:dyDescent="0.25">
      <c r="C88" s="1" t="s">
        <v>189</v>
      </c>
    </row>
    <row r="89" spans="1:54" x14ac:dyDescent="0.25">
      <c r="C89" s="37" t="s">
        <v>190</v>
      </c>
      <c r="D89" s="37"/>
      <c r="E89" s="37"/>
      <c r="F89" s="37"/>
      <c r="G89" s="37"/>
      <c r="H89" s="37"/>
      <c r="I89" s="37"/>
      <c r="J89" s="37"/>
      <c r="K89" s="37"/>
    </row>
    <row r="90" spans="1:54" x14ac:dyDescent="0.25">
      <c r="C90" s="2" t="s">
        <v>191</v>
      </c>
    </row>
    <row r="91" spans="1:54" x14ac:dyDescent="0.25">
      <c r="C91" s="2" t="s">
        <v>192</v>
      </c>
    </row>
    <row r="92" spans="1:54" x14ac:dyDescent="0.25">
      <c r="C92" s="2" t="s">
        <v>193</v>
      </c>
    </row>
    <row r="93" spans="1:54" x14ac:dyDescent="0.25">
      <c r="C93" s="2" t="s">
        <v>194</v>
      </c>
    </row>
    <row r="95" spans="1:54" x14ac:dyDescent="0.25">
      <c r="C95" s="73" t="s">
        <v>4741</v>
      </c>
      <c r="E95" s="73" t="s">
        <v>4742</v>
      </c>
      <c r="F95" s="74"/>
    </row>
    <row r="96" spans="1:54" x14ac:dyDescent="0.25">
      <c r="E96" s="2" t="s">
        <v>4745</v>
      </c>
    </row>
  </sheetData>
  <hyperlinks>
    <hyperlink ref="J2" location="'Index'!A1" display="'Index'!A1" xr:uid="{893D4912-E439-4BBC-AE2C-AFC199529B13}"/>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0325C-CF44-4AB0-A0A8-05D21F7BF488}">
  <sheetPr codeName="Sheet1"/>
  <dimension ref="A1:IV96"/>
  <sheetViews>
    <sheetView showGridLines="0" zoomScale="90" zoomScaleNormal="90" workbookViewId="0">
      <pane ySplit="6" topLeftCell="A8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2517</v>
      </c>
      <c r="J2" s="38" t="s">
        <v>4505</v>
      </c>
    </row>
    <row r="3" spans="1:54" ht="16.5" x14ac:dyDescent="0.3">
      <c r="C3" s="1" t="s">
        <v>28</v>
      </c>
      <c r="D3" s="21" t="s">
        <v>2518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113</v>
      </c>
      <c r="C10" s="57" t="s">
        <v>114</v>
      </c>
      <c r="D10" s="54" t="s">
        <v>115</v>
      </c>
      <c r="E10" s="6" t="s">
        <v>116</v>
      </c>
      <c r="F10" s="19">
        <v>10533</v>
      </c>
      <c r="G10" s="24">
        <v>329.77</v>
      </c>
      <c r="H10" s="24">
        <v>7.84</v>
      </c>
      <c r="I10" s="31"/>
      <c r="J10" s="31"/>
      <c r="K10" s="35"/>
    </row>
    <row r="11" spans="1:54" x14ac:dyDescent="0.25">
      <c r="B11" s="8" t="s">
        <v>2067</v>
      </c>
      <c r="C11" s="57" t="s">
        <v>2068</v>
      </c>
      <c r="D11" s="54" t="s">
        <v>2069</v>
      </c>
      <c r="E11" s="6" t="s">
        <v>134</v>
      </c>
      <c r="F11" s="19">
        <v>2350</v>
      </c>
      <c r="G11" s="24">
        <v>281.33</v>
      </c>
      <c r="H11" s="24">
        <v>6.69</v>
      </c>
      <c r="I11" s="31"/>
      <c r="J11" s="31"/>
      <c r="K11" s="35"/>
    </row>
    <row r="12" spans="1:54" x14ac:dyDescent="0.25">
      <c r="B12" s="8" t="s">
        <v>40</v>
      </c>
      <c r="C12" s="57" t="s">
        <v>41</v>
      </c>
      <c r="D12" s="54" t="s">
        <v>42</v>
      </c>
      <c r="E12" s="6" t="s">
        <v>43</v>
      </c>
      <c r="F12" s="19">
        <v>16094</v>
      </c>
      <c r="G12" s="24">
        <v>270.99</v>
      </c>
      <c r="H12" s="24">
        <v>6.44</v>
      </c>
      <c r="I12" s="31"/>
      <c r="J12" s="31"/>
      <c r="K12" s="35"/>
    </row>
    <row r="13" spans="1:54" x14ac:dyDescent="0.25">
      <c r="B13" s="8" t="s">
        <v>282</v>
      </c>
      <c r="C13" s="57" t="s">
        <v>283</v>
      </c>
      <c r="D13" s="54" t="s">
        <v>284</v>
      </c>
      <c r="E13" s="6" t="s">
        <v>138</v>
      </c>
      <c r="F13" s="19">
        <v>5450</v>
      </c>
      <c r="G13" s="24">
        <v>232.13</v>
      </c>
      <c r="H13" s="24">
        <v>5.52</v>
      </c>
      <c r="I13" s="31"/>
      <c r="J13" s="31"/>
      <c r="K13" s="35"/>
    </row>
    <row r="14" spans="1:54" x14ac:dyDescent="0.25">
      <c r="B14" s="8" t="s">
        <v>1897</v>
      </c>
      <c r="C14" s="57" t="s">
        <v>1898</v>
      </c>
      <c r="D14" s="54" t="s">
        <v>1899</v>
      </c>
      <c r="E14" s="6" t="s">
        <v>148</v>
      </c>
      <c r="F14" s="19">
        <v>114500</v>
      </c>
      <c r="G14" s="24">
        <v>229.64</v>
      </c>
      <c r="H14" s="24">
        <v>5.46</v>
      </c>
      <c r="I14" s="31"/>
      <c r="J14" s="31"/>
      <c r="K14" s="35"/>
    </row>
    <row r="15" spans="1:54" x14ac:dyDescent="0.25">
      <c r="B15" s="8" t="s">
        <v>2505</v>
      </c>
      <c r="C15" s="57" t="s">
        <v>2506</v>
      </c>
      <c r="D15" s="54" t="s">
        <v>2507</v>
      </c>
      <c r="E15" s="6" t="s">
        <v>469</v>
      </c>
      <c r="F15" s="19">
        <v>42402</v>
      </c>
      <c r="G15" s="24">
        <v>216.87</v>
      </c>
      <c r="H15" s="24">
        <v>5.16</v>
      </c>
      <c r="I15" s="31"/>
      <c r="J15" s="31"/>
      <c r="K15" s="35"/>
    </row>
    <row r="16" spans="1:54" x14ac:dyDescent="0.25">
      <c r="B16" s="8" t="s">
        <v>509</v>
      </c>
      <c r="C16" s="57" t="s">
        <v>510</v>
      </c>
      <c r="D16" s="54" t="s">
        <v>511</v>
      </c>
      <c r="E16" s="6" t="s">
        <v>163</v>
      </c>
      <c r="F16" s="19">
        <v>31000</v>
      </c>
      <c r="G16" s="24">
        <v>199.78</v>
      </c>
      <c r="H16" s="24">
        <v>4.75</v>
      </c>
      <c r="I16" s="31"/>
      <c r="J16" s="31"/>
      <c r="K16" s="35"/>
    </row>
    <row r="17" spans="2:11" x14ac:dyDescent="0.25">
      <c r="B17" s="8" t="s">
        <v>117</v>
      </c>
      <c r="C17" s="57" t="s">
        <v>118</v>
      </c>
      <c r="D17" s="54" t="s">
        <v>119</v>
      </c>
      <c r="E17" s="6" t="s">
        <v>104</v>
      </c>
      <c r="F17" s="19">
        <v>5000</v>
      </c>
      <c r="G17" s="24">
        <v>198.34</v>
      </c>
      <c r="H17" s="24">
        <v>4.72</v>
      </c>
      <c r="I17" s="31"/>
      <c r="J17" s="31"/>
      <c r="K17" s="35"/>
    </row>
    <row r="18" spans="2:11" x14ac:dyDescent="0.25">
      <c r="B18" s="8" t="s">
        <v>2508</v>
      </c>
      <c r="C18" s="57" t="s">
        <v>2509</v>
      </c>
      <c r="D18" s="54" t="s">
        <v>2510</v>
      </c>
      <c r="E18" s="6" t="s">
        <v>78</v>
      </c>
      <c r="F18" s="19">
        <v>52433</v>
      </c>
      <c r="G18" s="24">
        <v>187.79</v>
      </c>
      <c r="H18" s="24">
        <v>4.47</v>
      </c>
      <c r="I18" s="31"/>
      <c r="J18" s="31"/>
      <c r="K18" s="35"/>
    </row>
    <row r="19" spans="2:11" x14ac:dyDescent="0.25">
      <c r="B19" s="8" t="s">
        <v>2511</v>
      </c>
      <c r="C19" s="57" t="s">
        <v>2512</v>
      </c>
      <c r="D19" s="54" t="s">
        <v>2513</v>
      </c>
      <c r="E19" s="6" t="s">
        <v>456</v>
      </c>
      <c r="F19" s="19">
        <v>9500</v>
      </c>
      <c r="G19" s="24">
        <v>179.8</v>
      </c>
      <c r="H19" s="24">
        <v>4.28</v>
      </c>
      <c r="I19" s="31"/>
      <c r="J19" s="31"/>
      <c r="K19" s="35"/>
    </row>
    <row r="20" spans="2:11" x14ac:dyDescent="0.25">
      <c r="B20" s="8" t="s">
        <v>503</v>
      </c>
      <c r="C20" s="57" t="s">
        <v>504</v>
      </c>
      <c r="D20" s="54" t="s">
        <v>505</v>
      </c>
      <c r="E20" s="6" t="s">
        <v>272</v>
      </c>
      <c r="F20" s="19">
        <v>5400</v>
      </c>
      <c r="G20" s="24">
        <v>178.24</v>
      </c>
      <c r="H20" s="24">
        <v>4.24</v>
      </c>
      <c r="I20" s="31"/>
      <c r="J20" s="31"/>
      <c r="K20" s="35"/>
    </row>
    <row r="21" spans="2:11" x14ac:dyDescent="0.25">
      <c r="B21" s="8" t="s">
        <v>160</v>
      </c>
      <c r="C21" s="57" t="s">
        <v>161</v>
      </c>
      <c r="D21" s="54" t="s">
        <v>162</v>
      </c>
      <c r="E21" s="6" t="s">
        <v>163</v>
      </c>
      <c r="F21" s="19">
        <v>4000</v>
      </c>
      <c r="G21" s="24">
        <v>159.72999999999999</v>
      </c>
      <c r="H21" s="24">
        <v>3.8</v>
      </c>
      <c r="I21" s="31"/>
      <c r="J21" s="31"/>
      <c r="K21" s="35"/>
    </row>
    <row r="22" spans="2:11" x14ac:dyDescent="0.25">
      <c r="B22" s="8" t="s">
        <v>1856</v>
      </c>
      <c r="C22" s="57" t="s">
        <v>1857</v>
      </c>
      <c r="D22" s="54" t="s">
        <v>1858</v>
      </c>
      <c r="E22" s="6" t="s">
        <v>397</v>
      </c>
      <c r="F22" s="19">
        <v>22000</v>
      </c>
      <c r="G22" s="24">
        <v>159.07</v>
      </c>
      <c r="H22" s="24">
        <v>3.78</v>
      </c>
      <c r="I22" s="31"/>
      <c r="J22" s="31"/>
      <c r="K22" s="35"/>
    </row>
    <row r="23" spans="2:11" x14ac:dyDescent="0.25">
      <c r="B23" s="8" t="s">
        <v>2514</v>
      </c>
      <c r="C23" s="57" t="s">
        <v>2515</v>
      </c>
      <c r="D23" s="54" t="s">
        <v>2516</v>
      </c>
      <c r="E23" s="6" t="s">
        <v>300</v>
      </c>
      <c r="F23" s="19">
        <v>12750</v>
      </c>
      <c r="G23" s="24">
        <v>153.61000000000001</v>
      </c>
      <c r="H23" s="24">
        <v>3.65</v>
      </c>
      <c r="I23" s="31"/>
      <c r="J23" s="31"/>
      <c r="K23" s="35"/>
    </row>
    <row r="24" spans="2:11" x14ac:dyDescent="0.25">
      <c r="B24" s="8" t="s">
        <v>460</v>
      </c>
      <c r="C24" s="57" t="s">
        <v>461</v>
      </c>
      <c r="D24" s="54" t="s">
        <v>462</v>
      </c>
      <c r="E24" s="6" t="s">
        <v>163</v>
      </c>
      <c r="F24" s="19">
        <v>3750</v>
      </c>
      <c r="G24" s="24">
        <v>147.15</v>
      </c>
      <c r="H24" s="24">
        <v>3.5</v>
      </c>
      <c r="I24" s="31"/>
      <c r="J24" s="31"/>
      <c r="K24" s="35"/>
    </row>
    <row r="25" spans="2:11" x14ac:dyDescent="0.25">
      <c r="B25" s="8" t="s">
        <v>1991</v>
      </c>
      <c r="C25" s="57" t="s">
        <v>1992</v>
      </c>
      <c r="D25" s="54" t="s">
        <v>1993</v>
      </c>
      <c r="E25" s="6" t="s">
        <v>456</v>
      </c>
      <c r="F25" s="19">
        <v>17750</v>
      </c>
      <c r="G25" s="24">
        <v>146.38999999999999</v>
      </c>
      <c r="H25" s="24">
        <v>3.48</v>
      </c>
      <c r="I25" s="31"/>
      <c r="J25" s="31"/>
      <c r="K25" s="35"/>
    </row>
    <row r="26" spans="2:11" x14ac:dyDescent="0.25">
      <c r="B26" s="8" t="s">
        <v>1863</v>
      </c>
      <c r="C26" s="57" t="s">
        <v>1864</v>
      </c>
      <c r="D26" s="54" t="s">
        <v>1865</v>
      </c>
      <c r="E26" s="6" t="s">
        <v>108</v>
      </c>
      <c r="F26" s="19">
        <v>37000</v>
      </c>
      <c r="G26" s="24">
        <v>136.91999999999999</v>
      </c>
      <c r="H26" s="24">
        <v>3.26</v>
      </c>
      <c r="I26" s="31"/>
      <c r="J26" s="31"/>
      <c r="K26" s="35"/>
    </row>
    <row r="27" spans="2:11" x14ac:dyDescent="0.25">
      <c r="B27" s="8" t="s">
        <v>48</v>
      </c>
      <c r="C27" s="57" t="s">
        <v>49</v>
      </c>
      <c r="D27" s="54" t="s">
        <v>50</v>
      </c>
      <c r="E27" s="6" t="s">
        <v>43</v>
      </c>
      <c r="F27" s="19">
        <v>10000</v>
      </c>
      <c r="G27" s="24">
        <v>119.96</v>
      </c>
      <c r="H27" s="24">
        <v>2.85</v>
      </c>
      <c r="I27" s="31"/>
      <c r="J27" s="31"/>
      <c r="K27" s="35"/>
    </row>
    <row r="28" spans="2:11" x14ac:dyDescent="0.25">
      <c r="B28" s="8" t="s">
        <v>496</v>
      </c>
      <c r="C28" s="57" t="s">
        <v>497</v>
      </c>
      <c r="D28" s="54" t="s">
        <v>498</v>
      </c>
      <c r="E28" s="6" t="s">
        <v>104</v>
      </c>
      <c r="F28" s="19">
        <v>1925</v>
      </c>
      <c r="G28" s="24">
        <v>116.95</v>
      </c>
      <c r="H28" s="24">
        <v>2.78</v>
      </c>
      <c r="I28" s="31"/>
      <c r="J28" s="31"/>
      <c r="K28" s="35"/>
    </row>
    <row r="29" spans="2:11" x14ac:dyDescent="0.25">
      <c r="B29" s="8" t="s">
        <v>1902</v>
      </c>
      <c r="C29" s="57" t="s">
        <v>1903</v>
      </c>
      <c r="D29" s="54" t="s">
        <v>1904</v>
      </c>
      <c r="E29" s="6" t="s">
        <v>134</v>
      </c>
      <c r="F29" s="19">
        <v>24000</v>
      </c>
      <c r="G29" s="24">
        <v>116.41</v>
      </c>
      <c r="H29" s="24">
        <v>2.77</v>
      </c>
      <c r="I29" s="31"/>
      <c r="J29" s="31"/>
      <c r="K29" s="35"/>
    </row>
    <row r="30" spans="2:11" x14ac:dyDescent="0.25">
      <c r="B30" s="8" t="s">
        <v>486</v>
      </c>
      <c r="C30" s="57" t="s">
        <v>487</v>
      </c>
      <c r="D30" s="54" t="s">
        <v>488</v>
      </c>
      <c r="E30" s="6" t="s">
        <v>489</v>
      </c>
      <c r="F30" s="19">
        <v>18500</v>
      </c>
      <c r="G30" s="24">
        <v>109.34</v>
      </c>
      <c r="H30" s="24">
        <v>2.6</v>
      </c>
      <c r="I30" s="31"/>
      <c r="J30" s="31"/>
      <c r="K30" s="35"/>
    </row>
    <row r="31" spans="2:11" x14ac:dyDescent="0.25">
      <c r="B31" s="8" t="s">
        <v>250</v>
      </c>
      <c r="C31" s="57" t="s">
        <v>251</v>
      </c>
      <c r="D31" s="54" t="s">
        <v>252</v>
      </c>
      <c r="E31" s="6" t="s">
        <v>253</v>
      </c>
      <c r="F31" s="19">
        <v>25000</v>
      </c>
      <c r="G31" s="24">
        <v>93.83</v>
      </c>
      <c r="H31" s="24">
        <v>2.23</v>
      </c>
      <c r="I31" s="31"/>
      <c r="J31" s="31"/>
      <c r="K31" s="35"/>
    </row>
    <row r="32" spans="2:11" x14ac:dyDescent="0.25">
      <c r="B32" s="8" t="s">
        <v>765</v>
      </c>
      <c r="C32" s="57" t="s">
        <v>766</v>
      </c>
      <c r="D32" s="54" t="s">
        <v>767</v>
      </c>
      <c r="E32" s="6" t="s">
        <v>134</v>
      </c>
      <c r="F32" s="19">
        <v>3992</v>
      </c>
      <c r="G32" s="24">
        <v>31.41</v>
      </c>
      <c r="H32" s="24">
        <v>0.75</v>
      </c>
      <c r="I32" s="31"/>
      <c r="J32" s="31"/>
      <c r="K32" s="35"/>
    </row>
    <row r="33" spans="2:11" x14ac:dyDescent="0.25">
      <c r="B33" s="8" t="s">
        <v>1577</v>
      </c>
      <c r="C33" s="57" t="s">
        <v>264</v>
      </c>
      <c r="D33" s="54" t="s">
        <v>1578</v>
      </c>
      <c r="E33" s="6" t="s">
        <v>253</v>
      </c>
      <c r="F33" s="19">
        <v>939</v>
      </c>
      <c r="G33" s="24">
        <v>9.7899999999999991</v>
      </c>
      <c r="H33" s="24">
        <v>0.23</v>
      </c>
      <c r="I33" s="31"/>
      <c r="J33" s="31"/>
      <c r="K33" s="35" t="s">
        <v>962</v>
      </c>
    </row>
    <row r="34" spans="2:11" x14ac:dyDescent="0.25">
      <c r="B34" s="8" t="s">
        <v>109</v>
      </c>
      <c r="C34" s="57" t="s">
        <v>110</v>
      </c>
      <c r="D34" s="54" t="s">
        <v>111</v>
      </c>
      <c r="E34" s="6" t="s">
        <v>112</v>
      </c>
      <c r="F34" s="19">
        <v>200</v>
      </c>
      <c r="G34" s="24">
        <v>9.19</v>
      </c>
      <c r="H34" s="24">
        <v>0.22</v>
      </c>
      <c r="I34" s="31"/>
      <c r="J34" s="31"/>
      <c r="K34" s="35"/>
    </row>
    <row r="35" spans="2:11" x14ac:dyDescent="0.25">
      <c r="C35" s="58" t="s">
        <v>174</v>
      </c>
      <c r="D35" s="54"/>
      <c r="E35" s="6"/>
      <c r="F35" s="19"/>
      <c r="G35" s="25">
        <v>4014.43</v>
      </c>
      <c r="H35" s="25">
        <v>95.47</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185</v>
      </c>
      <c r="C77" s="57" t="s">
        <v>186</v>
      </c>
      <c r="D77" s="54"/>
      <c r="E77" s="6"/>
      <c r="F77" s="19"/>
      <c r="G77" s="24">
        <v>282.54000000000002</v>
      </c>
      <c r="H77" s="24">
        <v>6.72</v>
      </c>
      <c r="I77" s="31"/>
      <c r="J77" s="31"/>
      <c r="K77" s="35"/>
    </row>
    <row r="78" spans="1:11" x14ac:dyDescent="0.25">
      <c r="C78" s="58" t="s">
        <v>174</v>
      </c>
      <c r="D78" s="54"/>
      <c r="E78" s="6"/>
      <c r="F78" s="19"/>
      <c r="G78" s="25">
        <v>282.54000000000002</v>
      </c>
      <c r="H78" s="25">
        <v>6.72</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4707</v>
      </c>
      <c r="D81" s="54"/>
      <c r="E81" s="6"/>
      <c r="F81" s="19"/>
      <c r="G81" s="24" t="s">
        <v>2</v>
      </c>
      <c r="H81" s="24" t="s">
        <v>2</v>
      </c>
      <c r="I81" s="31"/>
      <c r="J81" s="31"/>
      <c r="K81" s="35"/>
      <c r="L81" s="3"/>
      <c r="AI81" s="3"/>
      <c r="AV81" s="3"/>
      <c r="AX81" s="3"/>
      <c r="BB81" s="3"/>
    </row>
    <row r="82" spans="1:54" x14ac:dyDescent="0.25">
      <c r="B82" s="8"/>
      <c r="C82" s="57" t="s">
        <v>187</v>
      </c>
      <c r="D82" s="54"/>
      <c r="E82" s="6"/>
      <c r="F82" s="19"/>
      <c r="G82" s="24">
        <v>-91.39</v>
      </c>
      <c r="H82" s="24">
        <v>-2.19</v>
      </c>
      <c r="I82" s="31"/>
      <c r="J82" s="31"/>
      <c r="K82" s="35"/>
    </row>
    <row r="83" spans="1:54" x14ac:dyDescent="0.25">
      <c r="C83" s="58" t="s">
        <v>174</v>
      </c>
      <c r="D83" s="54"/>
      <c r="E83" s="6"/>
      <c r="F83" s="19"/>
      <c r="G83" s="25">
        <v>-91.39</v>
      </c>
      <c r="H83" s="25">
        <v>-2.19</v>
      </c>
      <c r="I83" s="31"/>
      <c r="J83" s="31"/>
      <c r="K83" s="35"/>
    </row>
    <row r="84" spans="1:54" x14ac:dyDescent="0.25">
      <c r="C84" s="57"/>
      <c r="D84" s="54"/>
      <c r="E84" s="6"/>
      <c r="F84" s="19"/>
      <c r="G84" s="24"/>
      <c r="H84" s="24"/>
      <c r="I84" s="31"/>
      <c r="J84" s="31"/>
      <c r="K84" s="35"/>
    </row>
    <row r="85" spans="1:54" x14ac:dyDescent="0.25">
      <c r="C85" s="60" t="s">
        <v>188</v>
      </c>
      <c r="D85" s="55"/>
      <c r="E85" s="5"/>
      <c r="F85" s="20"/>
      <c r="G85" s="26">
        <v>4205.58</v>
      </c>
      <c r="H85" s="26">
        <v>100</v>
      </c>
      <c r="I85" s="32"/>
      <c r="J85" s="32"/>
      <c r="K85" s="36"/>
    </row>
    <row r="88" spans="1:54" x14ac:dyDescent="0.25">
      <c r="C88" s="1" t="s">
        <v>189</v>
      </c>
    </row>
    <row r="89" spans="1:54" x14ac:dyDescent="0.25">
      <c r="C89" s="37" t="s">
        <v>190</v>
      </c>
      <c r="D89" s="37"/>
      <c r="E89" s="37"/>
      <c r="F89" s="37"/>
      <c r="G89" s="37"/>
      <c r="H89" s="37"/>
      <c r="I89" s="37"/>
      <c r="J89" s="37"/>
      <c r="K89" s="37"/>
    </row>
    <row r="90" spans="1:54" x14ac:dyDescent="0.25">
      <c r="C90" s="2" t="s">
        <v>191</v>
      </c>
    </row>
    <row r="91" spans="1:54" x14ac:dyDescent="0.25">
      <c r="C91" s="2" t="s">
        <v>192</v>
      </c>
    </row>
    <row r="92" spans="1:54" x14ac:dyDescent="0.25">
      <c r="C92" s="2" t="s">
        <v>193</v>
      </c>
    </row>
    <row r="93" spans="1:54" x14ac:dyDescent="0.25">
      <c r="C93" s="2" t="s">
        <v>194</v>
      </c>
    </row>
    <row r="95" spans="1:54" x14ac:dyDescent="0.25">
      <c r="C95" s="73" t="s">
        <v>4741</v>
      </c>
      <c r="E95" s="73" t="s">
        <v>4742</v>
      </c>
      <c r="F95" s="74"/>
    </row>
    <row r="96" spans="1:54" x14ac:dyDescent="0.25">
      <c r="E96" s="2" t="s">
        <v>4745</v>
      </c>
    </row>
  </sheetData>
  <hyperlinks>
    <hyperlink ref="J2" location="'Index'!A1" display="'Index'!A1" xr:uid="{1165BC9A-E9BB-4AAF-839D-6FC986A0341A}"/>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87702-BDD4-417A-B037-7EAECD125D25}">
  <sheetPr codeName="Sheet1"/>
  <dimension ref="A1:IV99"/>
  <sheetViews>
    <sheetView showGridLines="0" zoomScale="90" zoomScaleNormal="90" workbookViewId="0">
      <pane ySplit="6" topLeftCell="A8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2519</v>
      </c>
      <c r="J2" s="38" t="s">
        <v>4505</v>
      </c>
    </row>
    <row r="3" spans="1:54" ht="16.5" x14ac:dyDescent="0.3">
      <c r="C3" s="1" t="s">
        <v>28</v>
      </c>
      <c r="D3" s="21" t="s">
        <v>2520</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8714715</v>
      </c>
      <c r="G10" s="24">
        <v>146738.37</v>
      </c>
      <c r="H10" s="24">
        <v>25.04</v>
      </c>
      <c r="I10" s="31"/>
      <c r="J10" s="31"/>
      <c r="K10" s="35"/>
    </row>
    <row r="11" spans="1:54" x14ac:dyDescent="0.25">
      <c r="B11" s="8" t="s">
        <v>48</v>
      </c>
      <c r="C11" s="57" t="s">
        <v>49</v>
      </c>
      <c r="D11" s="54" t="s">
        <v>50</v>
      </c>
      <c r="E11" s="6" t="s">
        <v>43</v>
      </c>
      <c r="F11" s="19">
        <v>8635814</v>
      </c>
      <c r="G11" s="24">
        <v>103595.22</v>
      </c>
      <c r="H11" s="24">
        <v>17.670000000000002</v>
      </c>
      <c r="I11" s="31"/>
      <c r="J11" s="31"/>
      <c r="K11" s="35"/>
    </row>
    <row r="12" spans="1:54" x14ac:dyDescent="0.25">
      <c r="B12" s="8" t="s">
        <v>58</v>
      </c>
      <c r="C12" s="57" t="s">
        <v>59</v>
      </c>
      <c r="D12" s="54" t="s">
        <v>60</v>
      </c>
      <c r="E12" s="6" t="s">
        <v>43</v>
      </c>
      <c r="F12" s="19">
        <v>3100000</v>
      </c>
      <c r="G12" s="24">
        <v>55877.5</v>
      </c>
      <c r="H12" s="24">
        <v>9.5299999999999994</v>
      </c>
      <c r="I12" s="31"/>
      <c r="J12" s="31"/>
      <c r="K12" s="35"/>
    </row>
    <row r="13" spans="1:54" x14ac:dyDescent="0.25">
      <c r="B13" s="8" t="s">
        <v>68</v>
      </c>
      <c r="C13" s="57" t="s">
        <v>69</v>
      </c>
      <c r="D13" s="54" t="s">
        <v>70</v>
      </c>
      <c r="E13" s="6" t="s">
        <v>43</v>
      </c>
      <c r="F13" s="19">
        <v>3423850</v>
      </c>
      <c r="G13" s="24">
        <v>29066.77</v>
      </c>
      <c r="H13" s="24">
        <v>4.96</v>
      </c>
      <c r="I13" s="31"/>
      <c r="J13" s="31"/>
      <c r="K13" s="35"/>
    </row>
    <row r="14" spans="1:54" x14ac:dyDescent="0.25">
      <c r="B14" s="8" t="s">
        <v>1900</v>
      </c>
      <c r="C14" s="57" t="s">
        <v>1711</v>
      </c>
      <c r="D14" s="54" t="s">
        <v>1901</v>
      </c>
      <c r="E14" s="6" t="s">
        <v>78</v>
      </c>
      <c r="F14" s="19">
        <v>5400000</v>
      </c>
      <c r="G14" s="24">
        <v>26195.4</v>
      </c>
      <c r="H14" s="24">
        <v>4.47</v>
      </c>
      <c r="I14" s="31"/>
      <c r="J14" s="31"/>
      <c r="K14" s="35"/>
    </row>
    <row r="15" spans="1:54" x14ac:dyDescent="0.25">
      <c r="B15" s="8" t="s">
        <v>201</v>
      </c>
      <c r="C15" s="57" t="s">
        <v>202</v>
      </c>
      <c r="D15" s="54" t="s">
        <v>203</v>
      </c>
      <c r="E15" s="6" t="s">
        <v>78</v>
      </c>
      <c r="F15" s="19">
        <v>1306547</v>
      </c>
      <c r="G15" s="24">
        <v>23463.62</v>
      </c>
      <c r="H15" s="24">
        <v>4</v>
      </c>
      <c r="I15" s="31"/>
      <c r="J15" s="31"/>
      <c r="K15" s="35"/>
    </row>
    <row r="16" spans="1:54" x14ac:dyDescent="0.25">
      <c r="B16" s="8" t="s">
        <v>75</v>
      </c>
      <c r="C16" s="57" t="s">
        <v>76</v>
      </c>
      <c r="D16" s="54" t="s">
        <v>77</v>
      </c>
      <c r="E16" s="6" t="s">
        <v>78</v>
      </c>
      <c r="F16" s="19">
        <v>1607041</v>
      </c>
      <c r="G16" s="24">
        <v>22876.23</v>
      </c>
      <c r="H16" s="24">
        <v>3.9</v>
      </c>
      <c r="I16" s="31"/>
      <c r="J16" s="31"/>
      <c r="K16" s="35"/>
    </row>
    <row r="17" spans="2:11" x14ac:dyDescent="0.25">
      <c r="B17" s="8" t="s">
        <v>463</v>
      </c>
      <c r="C17" s="57" t="s">
        <v>464</v>
      </c>
      <c r="D17" s="54" t="s">
        <v>465</v>
      </c>
      <c r="E17" s="6" t="s">
        <v>86</v>
      </c>
      <c r="F17" s="19">
        <v>1211782</v>
      </c>
      <c r="G17" s="24">
        <v>21685.439999999999</v>
      </c>
      <c r="H17" s="24">
        <v>3.7</v>
      </c>
      <c r="I17" s="31"/>
      <c r="J17" s="31"/>
      <c r="K17" s="35"/>
    </row>
    <row r="18" spans="2:11" x14ac:dyDescent="0.25">
      <c r="B18" s="8" t="s">
        <v>509</v>
      </c>
      <c r="C18" s="57" t="s">
        <v>510</v>
      </c>
      <c r="D18" s="54" t="s">
        <v>511</v>
      </c>
      <c r="E18" s="6" t="s">
        <v>163</v>
      </c>
      <c r="F18" s="19">
        <v>3346670</v>
      </c>
      <c r="G18" s="24">
        <v>21567.61</v>
      </c>
      <c r="H18" s="24">
        <v>3.68</v>
      </c>
      <c r="I18" s="31"/>
      <c r="J18" s="31"/>
      <c r="K18" s="35"/>
    </row>
    <row r="19" spans="2:11" x14ac:dyDescent="0.25">
      <c r="B19" s="8" t="s">
        <v>164</v>
      </c>
      <c r="C19" s="57" t="s">
        <v>165</v>
      </c>
      <c r="D19" s="54" t="s">
        <v>166</v>
      </c>
      <c r="E19" s="6" t="s">
        <v>43</v>
      </c>
      <c r="F19" s="19">
        <v>11445313</v>
      </c>
      <c r="G19" s="24">
        <v>13792.75</v>
      </c>
      <c r="H19" s="24">
        <v>2.35</v>
      </c>
      <c r="I19" s="31"/>
      <c r="J19" s="31"/>
      <c r="K19" s="35"/>
    </row>
    <row r="20" spans="2:11" x14ac:dyDescent="0.25">
      <c r="B20" s="8" t="s">
        <v>2426</v>
      </c>
      <c r="C20" s="57" t="s">
        <v>2427</v>
      </c>
      <c r="D20" s="54" t="s">
        <v>2428</v>
      </c>
      <c r="E20" s="6" t="s">
        <v>43</v>
      </c>
      <c r="F20" s="19">
        <v>6633974</v>
      </c>
      <c r="G20" s="24">
        <v>13714.41</v>
      </c>
      <c r="H20" s="24">
        <v>2.34</v>
      </c>
      <c r="I20" s="31"/>
      <c r="J20" s="31"/>
      <c r="K20" s="35"/>
    </row>
    <row r="21" spans="2:11" x14ac:dyDescent="0.25">
      <c r="B21" s="8" t="s">
        <v>897</v>
      </c>
      <c r="C21" s="57" t="s">
        <v>898</v>
      </c>
      <c r="D21" s="54" t="s">
        <v>899</v>
      </c>
      <c r="E21" s="6" t="s">
        <v>43</v>
      </c>
      <c r="F21" s="19">
        <v>7638815</v>
      </c>
      <c r="G21" s="24">
        <v>13539.8</v>
      </c>
      <c r="H21" s="24">
        <v>2.31</v>
      </c>
      <c r="I21" s="31"/>
      <c r="J21" s="31"/>
      <c r="K21" s="35"/>
    </row>
    <row r="22" spans="2:11" x14ac:dyDescent="0.25">
      <c r="B22" s="8" t="s">
        <v>1584</v>
      </c>
      <c r="C22" s="57" t="s">
        <v>1585</v>
      </c>
      <c r="D22" s="54" t="s">
        <v>1586</v>
      </c>
      <c r="E22" s="6" t="s">
        <v>78</v>
      </c>
      <c r="F22" s="19">
        <v>693364</v>
      </c>
      <c r="G22" s="24">
        <v>12848.73</v>
      </c>
      <c r="H22" s="24">
        <v>2.19</v>
      </c>
      <c r="I22" s="31"/>
      <c r="J22" s="31"/>
      <c r="K22" s="35"/>
    </row>
    <row r="23" spans="2:11" x14ac:dyDescent="0.25">
      <c r="B23" s="8" t="s">
        <v>1590</v>
      </c>
      <c r="C23" s="57" t="s">
        <v>1591</v>
      </c>
      <c r="D23" s="54" t="s">
        <v>1592</v>
      </c>
      <c r="E23" s="6" t="s">
        <v>78</v>
      </c>
      <c r="F23" s="19">
        <v>3366270</v>
      </c>
      <c r="G23" s="24">
        <v>11107.01</v>
      </c>
      <c r="H23" s="24">
        <v>1.9</v>
      </c>
      <c r="I23" s="31"/>
      <c r="J23" s="31"/>
      <c r="K23" s="35"/>
    </row>
    <row r="24" spans="2:11" x14ac:dyDescent="0.25">
      <c r="B24" s="8" t="s">
        <v>2073</v>
      </c>
      <c r="C24" s="57" t="s">
        <v>2074</v>
      </c>
      <c r="D24" s="54" t="s">
        <v>2075</v>
      </c>
      <c r="E24" s="6" t="s">
        <v>78</v>
      </c>
      <c r="F24" s="19">
        <v>5217134</v>
      </c>
      <c r="G24" s="24">
        <v>10846.42</v>
      </c>
      <c r="H24" s="24">
        <v>1.85</v>
      </c>
      <c r="I24" s="31"/>
      <c r="J24" s="31"/>
      <c r="K24" s="35"/>
    </row>
    <row r="25" spans="2:11" x14ac:dyDescent="0.25">
      <c r="B25" s="8" t="s">
        <v>260</v>
      </c>
      <c r="C25" s="57" t="s">
        <v>261</v>
      </c>
      <c r="D25" s="54" t="s">
        <v>262</v>
      </c>
      <c r="E25" s="6" t="s">
        <v>86</v>
      </c>
      <c r="F25" s="19">
        <v>400000</v>
      </c>
      <c r="G25" s="24">
        <v>5967.8</v>
      </c>
      <c r="H25" s="24">
        <v>1.02</v>
      </c>
      <c r="I25" s="31"/>
      <c r="J25" s="31"/>
      <c r="K25" s="35"/>
    </row>
    <row r="26" spans="2:11" x14ac:dyDescent="0.25">
      <c r="B26" s="8" t="s">
        <v>1935</v>
      </c>
      <c r="C26" s="57" t="s">
        <v>1254</v>
      </c>
      <c r="D26" s="54" t="s">
        <v>1936</v>
      </c>
      <c r="E26" s="6" t="s">
        <v>43</v>
      </c>
      <c r="F26" s="19">
        <v>677953</v>
      </c>
      <c r="G26" s="24">
        <v>3698.23</v>
      </c>
      <c r="H26" s="24">
        <v>0.63</v>
      </c>
      <c r="I26" s="31"/>
      <c r="J26" s="31"/>
      <c r="K26" s="35"/>
    </row>
    <row r="27" spans="2:11" x14ac:dyDescent="0.25">
      <c r="B27" s="8" t="s">
        <v>324</v>
      </c>
      <c r="C27" s="57" t="s">
        <v>325</v>
      </c>
      <c r="D27" s="54" t="s">
        <v>326</v>
      </c>
      <c r="E27" s="6" t="s">
        <v>78</v>
      </c>
      <c r="F27" s="19">
        <v>236166</v>
      </c>
      <c r="G27" s="24">
        <v>3432.67</v>
      </c>
      <c r="H27" s="24">
        <v>0.59</v>
      </c>
      <c r="I27" s="31"/>
      <c r="J27" s="31"/>
      <c r="K27" s="35"/>
    </row>
    <row r="28" spans="2:11" x14ac:dyDescent="0.25">
      <c r="B28" s="8" t="s">
        <v>437</v>
      </c>
      <c r="C28" s="57" t="s">
        <v>438</v>
      </c>
      <c r="D28" s="54" t="s">
        <v>439</v>
      </c>
      <c r="E28" s="6" t="s">
        <v>86</v>
      </c>
      <c r="F28" s="19">
        <v>277866</v>
      </c>
      <c r="G28" s="24">
        <v>2747.4</v>
      </c>
      <c r="H28" s="24">
        <v>0.47</v>
      </c>
      <c r="I28" s="31"/>
      <c r="J28" s="31"/>
      <c r="K28" s="35"/>
    </row>
    <row r="29" spans="2:11" x14ac:dyDescent="0.25">
      <c r="B29" s="8" t="s">
        <v>2417</v>
      </c>
      <c r="C29" s="57" t="s">
        <v>2418</v>
      </c>
      <c r="D29" s="54" t="s">
        <v>2419</v>
      </c>
      <c r="E29" s="6" t="s">
        <v>78</v>
      </c>
      <c r="F29" s="19">
        <v>3033160</v>
      </c>
      <c r="G29" s="24">
        <v>2497.5</v>
      </c>
      <c r="H29" s="24">
        <v>0.43</v>
      </c>
      <c r="I29" s="31"/>
      <c r="J29" s="31"/>
      <c r="K29" s="35"/>
    </row>
    <row r="30" spans="2:11" x14ac:dyDescent="0.25">
      <c r="B30" s="8" t="s">
        <v>1840</v>
      </c>
      <c r="C30" s="57" t="s">
        <v>1841</v>
      </c>
      <c r="D30" s="54" t="s">
        <v>1842</v>
      </c>
      <c r="E30" s="6" t="s">
        <v>43</v>
      </c>
      <c r="F30" s="19">
        <v>739774</v>
      </c>
      <c r="G30" s="24">
        <v>1236.01</v>
      </c>
      <c r="H30" s="24">
        <v>0.21</v>
      </c>
      <c r="I30" s="31"/>
      <c r="J30" s="31"/>
      <c r="K30" s="35"/>
    </row>
    <row r="31" spans="2:11" x14ac:dyDescent="0.25">
      <c r="B31" s="8" t="s">
        <v>2521</v>
      </c>
      <c r="C31" s="57" t="s">
        <v>2522</v>
      </c>
      <c r="D31" s="54" t="s">
        <v>2523</v>
      </c>
      <c r="E31" s="6" t="s">
        <v>78</v>
      </c>
      <c r="F31" s="19">
        <v>31925</v>
      </c>
      <c r="G31" s="24">
        <v>330.58</v>
      </c>
      <c r="H31" s="24">
        <v>0.06</v>
      </c>
      <c r="I31" s="31"/>
      <c r="J31" s="31"/>
      <c r="K31" s="35"/>
    </row>
    <row r="32" spans="2:11" x14ac:dyDescent="0.25">
      <c r="C32" s="58" t="s">
        <v>174</v>
      </c>
      <c r="D32" s="54"/>
      <c r="E32" s="6"/>
      <c r="F32" s="19"/>
      <c r="G32" s="25">
        <v>546825.47</v>
      </c>
      <c r="H32" s="25">
        <v>93.3</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23</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24</v>
      </c>
      <c r="D73" s="54"/>
      <c r="E73" s="6"/>
      <c r="F73" s="19"/>
      <c r="G73" s="24"/>
      <c r="H73" s="24"/>
      <c r="I73" s="31"/>
      <c r="J73" s="31"/>
      <c r="K73" s="35"/>
    </row>
    <row r="74" spans="1:54" x14ac:dyDescent="0.25">
      <c r="B74" s="8" t="s">
        <v>185</v>
      </c>
      <c r="C74" s="57" t="s">
        <v>186</v>
      </c>
      <c r="D74" s="54"/>
      <c r="E74" s="6"/>
      <c r="F74" s="19"/>
      <c r="G74" s="24">
        <v>23998.400000000001</v>
      </c>
      <c r="H74" s="24">
        <v>4.09</v>
      </c>
      <c r="I74" s="31"/>
      <c r="J74" s="31"/>
      <c r="K74" s="35"/>
    </row>
    <row r="75" spans="1:54" x14ac:dyDescent="0.25">
      <c r="C75" s="58" t="s">
        <v>174</v>
      </c>
      <c r="D75" s="54"/>
      <c r="E75" s="6"/>
      <c r="F75" s="19"/>
      <c r="G75" s="25">
        <v>23998.400000000001</v>
      </c>
      <c r="H75" s="25">
        <v>4.09</v>
      </c>
      <c r="I75" s="31"/>
      <c r="J75" s="31"/>
      <c r="K75" s="35"/>
    </row>
    <row r="76" spans="1:54" x14ac:dyDescent="0.25">
      <c r="C76" s="57"/>
      <c r="D76" s="54"/>
      <c r="E76" s="6"/>
      <c r="F76" s="19"/>
      <c r="G76" s="24"/>
      <c r="H76" s="24"/>
      <c r="I76" s="31"/>
      <c r="J76" s="31"/>
      <c r="K76" s="35"/>
    </row>
    <row r="77" spans="1:54" x14ac:dyDescent="0.25">
      <c r="A77" s="10"/>
      <c r="B77" s="28"/>
      <c r="C77" s="58" t="s">
        <v>25</v>
      </c>
      <c r="D77" s="54"/>
      <c r="E77" s="6"/>
      <c r="F77" s="19"/>
      <c r="G77" s="24"/>
      <c r="H77" s="24"/>
      <c r="I77" s="31"/>
      <c r="J77" s="31"/>
      <c r="K77" s="35"/>
    </row>
    <row r="78" spans="1:54" s="2" customFormat="1" ht="13.5" x14ac:dyDescent="0.25">
      <c r="A78" s="28"/>
      <c r="B78" s="28"/>
      <c r="C78" s="57" t="s">
        <v>4707</v>
      </c>
      <c r="D78" s="54"/>
      <c r="E78" s="6"/>
      <c r="F78" s="19"/>
      <c r="G78" s="24">
        <v>7090</v>
      </c>
      <c r="H78" s="24">
        <v>1.21</v>
      </c>
      <c r="I78" s="31"/>
      <c r="J78" s="31"/>
      <c r="K78" s="35"/>
      <c r="L78" s="3"/>
      <c r="AI78" s="3"/>
      <c r="AV78" s="3"/>
      <c r="AX78" s="3"/>
      <c r="BB78" s="3"/>
    </row>
    <row r="79" spans="1:54" x14ac:dyDescent="0.25">
      <c r="B79" s="8"/>
      <c r="C79" s="57" t="s">
        <v>187</v>
      </c>
      <c r="D79" s="54"/>
      <c r="E79" s="6"/>
      <c r="F79" s="19"/>
      <c r="G79" s="24">
        <v>8202.61</v>
      </c>
      <c r="H79" s="24">
        <v>1.4</v>
      </c>
      <c r="I79" s="31"/>
      <c r="J79" s="31"/>
      <c r="K79" s="35"/>
    </row>
    <row r="80" spans="1:54" x14ac:dyDescent="0.25">
      <c r="C80" s="58" t="s">
        <v>174</v>
      </c>
      <c r="D80" s="54"/>
      <c r="E80" s="6"/>
      <c r="F80" s="19"/>
      <c r="G80" s="25">
        <v>15292.61</v>
      </c>
      <c r="H80" s="25">
        <v>2.61</v>
      </c>
      <c r="I80" s="31"/>
      <c r="J80" s="31"/>
      <c r="K80" s="35"/>
    </row>
    <row r="81" spans="2:11" x14ac:dyDescent="0.25">
      <c r="C81" s="57"/>
      <c r="D81" s="54"/>
      <c r="E81" s="6"/>
      <c r="F81" s="19"/>
      <c r="G81" s="24"/>
      <c r="H81" s="24"/>
      <c r="I81" s="31"/>
      <c r="J81" s="31"/>
      <c r="K81" s="35"/>
    </row>
    <row r="82" spans="2:11" x14ac:dyDescent="0.25">
      <c r="C82" s="60" t="s">
        <v>188</v>
      </c>
      <c r="D82" s="55"/>
      <c r="E82" s="5"/>
      <c r="F82" s="20"/>
      <c r="G82" s="26">
        <v>586116.48</v>
      </c>
      <c r="H82" s="26">
        <v>100</v>
      </c>
      <c r="I82" s="32"/>
      <c r="J82" s="32"/>
      <c r="K82" s="36"/>
    </row>
    <row r="84" spans="2:11" s="50" customFormat="1" ht="15.75" x14ac:dyDescent="0.3">
      <c r="C84" s="50" t="s">
        <v>4516</v>
      </c>
      <c r="F84" s="51"/>
      <c r="G84" s="51"/>
      <c r="H84" s="51"/>
    </row>
    <row r="85" spans="2:11" s="42" customFormat="1" ht="27" x14ac:dyDescent="0.25">
      <c r="B85" s="43"/>
      <c r="C85" s="43" t="s">
        <v>4511</v>
      </c>
      <c r="D85" s="43" t="s">
        <v>4512</v>
      </c>
      <c r="E85" s="43" t="s">
        <v>4513</v>
      </c>
      <c r="F85" s="44" t="s">
        <v>34</v>
      </c>
      <c r="G85" s="45" t="s">
        <v>4514</v>
      </c>
      <c r="H85" s="44" t="s">
        <v>36</v>
      </c>
      <c r="I85" s="43" t="s">
        <v>39</v>
      </c>
    </row>
    <row r="86" spans="2:11" s="42" customFormat="1" ht="13.5" x14ac:dyDescent="0.25">
      <c r="B86" s="43"/>
      <c r="C86" s="43" t="s">
        <v>4519</v>
      </c>
      <c r="D86" s="43"/>
      <c r="E86" s="43"/>
      <c r="F86" s="44"/>
      <c r="G86" s="45"/>
      <c r="H86" s="44"/>
      <c r="I86" s="43"/>
    </row>
    <row r="87" spans="2:11" s="2" customFormat="1" ht="13.5" x14ac:dyDescent="0.25">
      <c r="B87" s="46">
        <v>2217561</v>
      </c>
      <c r="C87" s="46" t="s">
        <v>4624</v>
      </c>
      <c r="D87" s="46" t="s">
        <v>4509</v>
      </c>
      <c r="E87" s="46" t="s">
        <v>78</v>
      </c>
      <c r="F87" s="47">
        <v>385000</v>
      </c>
      <c r="G87" s="47">
        <v>6953.87</v>
      </c>
      <c r="H87" s="47">
        <v>1.19</v>
      </c>
      <c r="I87" s="46"/>
    </row>
    <row r="88" spans="2:11" s="2" customFormat="1" ht="13.5" x14ac:dyDescent="0.25">
      <c r="B88" s="46">
        <v>2217515</v>
      </c>
      <c r="C88" s="46" t="s">
        <v>4625</v>
      </c>
      <c r="D88" s="46" t="s">
        <v>4509</v>
      </c>
      <c r="E88" s="46" t="s">
        <v>78</v>
      </c>
      <c r="F88" s="47">
        <v>1000000</v>
      </c>
      <c r="G88" s="47">
        <v>8026</v>
      </c>
      <c r="H88" s="47">
        <v>1.37</v>
      </c>
      <c r="I88" s="46"/>
    </row>
    <row r="89" spans="2:11" s="1" customFormat="1" ht="13.5" x14ac:dyDescent="0.25">
      <c r="B89" s="48"/>
      <c r="C89" s="48" t="s">
        <v>4515</v>
      </c>
      <c r="D89" s="48"/>
      <c r="E89" s="48"/>
      <c r="F89" s="49"/>
      <c r="G89" s="49">
        <v>14979.869999999999</v>
      </c>
      <c r="H89" s="49">
        <v>2.56</v>
      </c>
      <c r="I89" s="48"/>
    </row>
    <row r="91" spans="2:11" x14ac:dyDescent="0.25">
      <c r="C91" s="1" t="s">
        <v>189</v>
      </c>
    </row>
    <row r="92" spans="2:11" x14ac:dyDescent="0.25">
      <c r="C92" s="37" t="s">
        <v>190</v>
      </c>
      <c r="D92" s="37"/>
      <c r="E92" s="37"/>
      <c r="F92" s="37"/>
      <c r="G92" s="37"/>
      <c r="H92" s="37"/>
      <c r="I92" s="37"/>
      <c r="J92" s="37"/>
      <c r="K92" s="37"/>
    </row>
    <row r="93" spans="2:11" x14ac:dyDescent="0.25">
      <c r="C93" s="2" t="s">
        <v>191</v>
      </c>
    </row>
    <row r="94" spans="2:11" x14ac:dyDescent="0.25">
      <c r="C94" s="2" t="s">
        <v>192</v>
      </c>
    </row>
    <row r="95" spans="2:11" x14ac:dyDescent="0.25">
      <c r="C95" s="2" t="s">
        <v>193</v>
      </c>
    </row>
    <row r="96" spans="2:11" x14ac:dyDescent="0.25">
      <c r="C96" s="2" t="s">
        <v>194</v>
      </c>
    </row>
    <row r="98" spans="3:6" x14ac:dyDescent="0.25">
      <c r="C98" s="73" t="s">
        <v>4741</v>
      </c>
      <c r="E98" s="73" t="s">
        <v>4742</v>
      </c>
      <c r="F98" s="74"/>
    </row>
    <row r="99" spans="3:6" x14ac:dyDescent="0.25">
      <c r="E99" s="2" t="s">
        <v>4776</v>
      </c>
    </row>
  </sheetData>
  <hyperlinks>
    <hyperlink ref="J2" location="'Index'!A1" display="'Index'!A1" xr:uid="{65823D32-0EFE-47FD-8FB3-FC4D5A04C534}"/>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565F-1E6D-494C-8574-613CAD69B531}">
  <sheetPr codeName="Sheet1"/>
  <dimension ref="A1:IV121"/>
  <sheetViews>
    <sheetView showGridLines="0" zoomScale="90" zoomScaleNormal="90" workbookViewId="0">
      <pane ySplit="6" topLeftCell="A11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2524</v>
      </c>
      <c r="J2" s="38" t="s">
        <v>4505</v>
      </c>
    </row>
    <row r="3" spans="1:54" ht="16.5" x14ac:dyDescent="0.3">
      <c r="C3" s="1" t="s">
        <v>28</v>
      </c>
      <c r="D3" s="21" t="s">
        <v>2525</v>
      </c>
      <c r="F3" s="71" t="s">
        <v>4727</v>
      </c>
      <c r="G3" s="13" t="s">
        <v>4728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2022</v>
      </c>
      <c r="C10" s="57" t="s">
        <v>2023</v>
      </c>
      <c r="D10" s="54" t="s">
        <v>2024</v>
      </c>
      <c r="E10" s="6" t="s">
        <v>148</v>
      </c>
      <c r="F10" s="19">
        <v>289153</v>
      </c>
      <c r="G10" s="24">
        <v>15845.15</v>
      </c>
      <c r="H10" s="24">
        <v>5.54</v>
      </c>
      <c r="I10" s="31"/>
      <c r="J10" s="31"/>
      <c r="K10" s="35"/>
    </row>
    <row r="11" spans="1:54" x14ac:dyDescent="0.25">
      <c r="B11" s="8" t="s">
        <v>2000</v>
      </c>
      <c r="C11" s="57" t="s">
        <v>2001</v>
      </c>
      <c r="D11" s="54" t="s">
        <v>2002</v>
      </c>
      <c r="E11" s="6" t="s">
        <v>1999</v>
      </c>
      <c r="F11" s="19">
        <v>4699074</v>
      </c>
      <c r="G11" s="24">
        <v>14374.47</v>
      </c>
      <c r="H11" s="24">
        <v>5.03</v>
      </c>
      <c r="I11" s="31"/>
      <c r="J11" s="31"/>
      <c r="K11" s="35"/>
    </row>
    <row r="12" spans="1:54" x14ac:dyDescent="0.25">
      <c r="B12" s="8" t="s">
        <v>1996</v>
      </c>
      <c r="C12" s="57" t="s">
        <v>1997</v>
      </c>
      <c r="D12" s="54" t="s">
        <v>1998</v>
      </c>
      <c r="E12" s="6" t="s">
        <v>1999</v>
      </c>
      <c r="F12" s="19">
        <v>245669</v>
      </c>
      <c r="G12" s="24">
        <v>12932.63</v>
      </c>
      <c r="H12" s="24">
        <v>4.5199999999999996</v>
      </c>
      <c r="I12" s="31"/>
      <c r="J12" s="31"/>
      <c r="K12" s="35"/>
    </row>
    <row r="13" spans="1:54" x14ac:dyDescent="0.25">
      <c r="B13" s="8" t="s">
        <v>2003</v>
      </c>
      <c r="C13" s="57" t="s">
        <v>2004</v>
      </c>
      <c r="D13" s="54" t="s">
        <v>2005</v>
      </c>
      <c r="E13" s="6" t="s">
        <v>123</v>
      </c>
      <c r="F13" s="19">
        <v>2221800</v>
      </c>
      <c r="G13" s="24">
        <v>9789.25</v>
      </c>
      <c r="H13" s="24">
        <v>3.42</v>
      </c>
      <c r="I13" s="31"/>
      <c r="J13" s="31"/>
      <c r="K13" s="35"/>
    </row>
    <row r="14" spans="1:54" x14ac:dyDescent="0.25">
      <c r="B14" s="8" t="s">
        <v>1900</v>
      </c>
      <c r="C14" s="57" t="s">
        <v>1711</v>
      </c>
      <c r="D14" s="54" t="s">
        <v>1901</v>
      </c>
      <c r="E14" s="6" t="s">
        <v>78</v>
      </c>
      <c r="F14" s="19">
        <v>1904987</v>
      </c>
      <c r="G14" s="24">
        <v>9241.09</v>
      </c>
      <c r="H14" s="24">
        <v>3.23</v>
      </c>
      <c r="I14" s="31"/>
      <c r="J14" s="31"/>
      <c r="K14" s="35"/>
    </row>
    <row r="15" spans="1:54" x14ac:dyDescent="0.25">
      <c r="B15" s="8" t="s">
        <v>526</v>
      </c>
      <c r="C15" s="57" t="s">
        <v>527</v>
      </c>
      <c r="D15" s="54" t="s">
        <v>528</v>
      </c>
      <c r="E15" s="6" t="s">
        <v>197</v>
      </c>
      <c r="F15" s="19">
        <v>217743</v>
      </c>
      <c r="G15" s="24">
        <v>9206.7199999999993</v>
      </c>
      <c r="H15" s="24">
        <v>3.22</v>
      </c>
      <c r="I15" s="31"/>
      <c r="J15" s="31"/>
      <c r="K15" s="35"/>
    </row>
    <row r="16" spans="1:54" x14ac:dyDescent="0.25">
      <c r="B16" s="8" t="s">
        <v>2135</v>
      </c>
      <c r="C16" s="57" t="s">
        <v>2136</v>
      </c>
      <c r="D16" s="54" t="s">
        <v>2137</v>
      </c>
      <c r="E16" s="6" t="s">
        <v>97</v>
      </c>
      <c r="F16" s="19">
        <v>116802</v>
      </c>
      <c r="G16" s="24">
        <v>8999.01</v>
      </c>
      <c r="H16" s="24">
        <v>3.15</v>
      </c>
      <c r="I16" s="31"/>
      <c r="J16" s="31"/>
      <c r="K16" s="35"/>
    </row>
    <row r="17" spans="2:11" x14ac:dyDescent="0.25">
      <c r="B17" s="8" t="s">
        <v>1905</v>
      </c>
      <c r="C17" s="57" t="s">
        <v>721</v>
      </c>
      <c r="D17" s="54" t="s">
        <v>1906</v>
      </c>
      <c r="E17" s="6" t="s">
        <v>78</v>
      </c>
      <c r="F17" s="19">
        <v>1623669</v>
      </c>
      <c r="G17" s="24">
        <v>8530.76</v>
      </c>
      <c r="H17" s="24">
        <v>2.98</v>
      </c>
      <c r="I17" s="31"/>
      <c r="J17" s="31"/>
      <c r="K17" s="35"/>
    </row>
    <row r="18" spans="2:11" x14ac:dyDescent="0.25">
      <c r="B18" s="8" t="s">
        <v>1859</v>
      </c>
      <c r="C18" s="57" t="s">
        <v>1860</v>
      </c>
      <c r="D18" s="54" t="s">
        <v>1861</v>
      </c>
      <c r="E18" s="6" t="s">
        <v>1862</v>
      </c>
      <c r="F18" s="19">
        <v>1853157</v>
      </c>
      <c r="G18" s="24">
        <v>8413.33</v>
      </c>
      <c r="H18" s="24">
        <v>2.94</v>
      </c>
      <c r="I18" s="31"/>
      <c r="J18" s="31"/>
      <c r="K18" s="35"/>
    </row>
    <row r="19" spans="2:11" x14ac:dyDescent="0.25">
      <c r="B19" s="8" t="s">
        <v>903</v>
      </c>
      <c r="C19" s="57" t="s">
        <v>904</v>
      </c>
      <c r="D19" s="54" t="s">
        <v>905</v>
      </c>
      <c r="E19" s="6" t="s">
        <v>116</v>
      </c>
      <c r="F19" s="19">
        <v>4816793</v>
      </c>
      <c r="G19" s="24">
        <v>7978.05</v>
      </c>
      <c r="H19" s="24">
        <v>2.79</v>
      </c>
      <c r="I19" s="31"/>
      <c r="J19" s="31"/>
      <c r="K19" s="35"/>
    </row>
    <row r="20" spans="2:11" x14ac:dyDescent="0.25">
      <c r="B20" s="8" t="s">
        <v>75</v>
      </c>
      <c r="C20" s="57" t="s">
        <v>76</v>
      </c>
      <c r="D20" s="54" t="s">
        <v>77</v>
      </c>
      <c r="E20" s="6" t="s">
        <v>78</v>
      </c>
      <c r="F20" s="19">
        <v>551046</v>
      </c>
      <c r="G20" s="24">
        <v>7844.14</v>
      </c>
      <c r="H20" s="24">
        <v>2.74</v>
      </c>
      <c r="I20" s="31"/>
      <c r="J20" s="31"/>
      <c r="K20" s="35"/>
    </row>
    <row r="21" spans="2:11" x14ac:dyDescent="0.25">
      <c r="B21" s="8" t="s">
        <v>390</v>
      </c>
      <c r="C21" s="57" t="s">
        <v>391</v>
      </c>
      <c r="D21" s="54" t="s">
        <v>392</v>
      </c>
      <c r="E21" s="6" t="s">
        <v>393</v>
      </c>
      <c r="F21" s="19">
        <v>3536698</v>
      </c>
      <c r="G21" s="24">
        <v>7764.82</v>
      </c>
      <c r="H21" s="24">
        <v>2.72</v>
      </c>
      <c r="I21" s="31"/>
      <c r="J21" s="31"/>
      <c r="K21" s="35"/>
    </row>
    <row r="22" spans="2:11" x14ac:dyDescent="0.25">
      <c r="B22" s="8" t="s">
        <v>98</v>
      </c>
      <c r="C22" s="57" t="s">
        <v>99</v>
      </c>
      <c r="D22" s="54" t="s">
        <v>100</v>
      </c>
      <c r="E22" s="6" t="s">
        <v>74</v>
      </c>
      <c r="F22" s="19">
        <v>305409</v>
      </c>
      <c r="G22" s="24">
        <v>7222.46</v>
      </c>
      <c r="H22" s="24">
        <v>2.5299999999999998</v>
      </c>
      <c r="I22" s="31"/>
      <c r="J22" s="31"/>
      <c r="K22" s="35"/>
    </row>
    <row r="23" spans="2:11" x14ac:dyDescent="0.25">
      <c r="B23" s="8" t="s">
        <v>1991</v>
      </c>
      <c r="C23" s="57" t="s">
        <v>1992</v>
      </c>
      <c r="D23" s="54" t="s">
        <v>1993</v>
      </c>
      <c r="E23" s="6" t="s">
        <v>456</v>
      </c>
      <c r="F23" s="19">
        <v>844337</v>
      </c>
      <c r="G23" s="24">
        <v>6963.67</v>
      </c>
      <c r="H23" s="24">
        <v>2.44</v>
      </c>
      <c r="I23" s="31"/>
      <c r="J23" s="31"/>
      <c r="K23" s="35"/>
    </row>
    <row r="24" spans="2:11" x14ac:dyDescent="0.25">
      <c r="B24" s="8" t="s">
        <v>900</v>
      </c>
      <c r="C24" s="57" t="s">
        <v>901</v>
      </c>
      <c r="D24" s="54" t="s">
        <v>902</v>
      </c>
      <c r="E24" s="6" t="s">
        <v>148</v>
      </c>
      <c r="F24" s="19">
        <v>101846</v>
      </c>
      <c r="G24" s="24">
        <v>6911.12</v>
      </c>
      <c r="H24" s="24">
        <v>2.42</v>
      </c>
      <c r="I24" s="31"/>
      <c r="J24" s="31"/>
      <c r="K24" s="35"/>
    </row>
    <row r="25" spans="2:11" x14ac:dyDescent="0.25">
      <c r="B25" s="8" t="s">
        <v>223</v>
      </c>
      <c r="C25" s="57" t="s">
        <v>224</v>
      </c>
      <c r="D25" s="54" t="s">
        <v>225</v>
      </c>
      <c r="E25" s="6" t="s">
        <v>222</v>
      </c>
      <c r="F25" s="19">
        <v>496493</v>
      </c>
      <c r="G25" s="24">
        <v>6831</v>
      </c>
      <c r="H25" s="24">
        <v>2.39</v>
      </c>
      <c r="I25" s="31"/>
      <c r="J25" s="31"/>
      <c r="K25" s="35"/>
    </row>
    <row r="26" spans="2:11" x14ac:dyDescent="0.25">
      <c r="B26" s="8" t="s">
        <v>1988</v>
      </c>
      <c r="C26" s="57" t="s">
        <v>1989</v>
      </c>
      <c r="D26" s="54" t="s">
        <v>1990</v>
      </c>
      <c r="E26" s="6" t="s">
        <v>138</v>
      </c>
      <c r="F26" s="19">
        <v>3556086</v>
      </c>
      <c r="G26" s="24">
        <v>6767.59</v>
      </c>
      <c r="H26" s="24">
        <v>2.37</v>
      </c>
      <c r="I26" s="31"/>
      <c r="J26" s="31"/>
      <c r="K26" s="35"/>
    </row>
    <row r="27" spans="2:11" x14ac:dyDescent="0.25">
      <c r="B27" s="8" t="s">
        <v>2009</v>
      </c>
      <c r="C27" s="57" t="s">
        <v>1236</v>
      </c>
      <c r="D27" s="54" t="s">
        <v>2010</v>
      </c>
      <c r="E27" s="6" t="s">
        <v>43</v>
      </c>
      <c r="F27" s="19">
        <v>2442415</v>
      </c>
      <c r="G27" s="24">
        <v>6726.41</v>
      </c>
      <c r="H27" s="24">
        <v>2.35</v>
      </c>
      <c r="I27" s="31"/>
      <c r="J27" s="31"/>
      <c r="K27" s="35"/>
    </row>
    <row r="28" spans="2:11" x14ac:dyDescent="0.25">
      <c r="B28" s="8" t="s">
        <v>2062</v>
      </c>
      <c r="C28" s="57" t="s">
        <v>2063</v>
      </c>
      <c r="D28" s="54" t="s">
        <v>2064</v>
      </c>
      <c r="E28" s="6" t="s">
        <v>320</v>
      </c>
      <c r="F28" s="19">
        <v>200179</v>
      </c>
      <c r="G28" s="24">
        <v>6323.55</v>
      </c>
      <c r="H28" s="24">
        <v>2.21</v>
      </c>
      <c r="I28" s="31"/>
      <c r="J28" s="31"/>
      <c r="K28" s="35"/>
    </row>
    <row r="29" spans="2:11" x14ac:dyDescent="0.25">
      <c r="B29" s="8" t="s">
        <v>2037</v>
      </c>
      <c r="C29" s="57" t="s">
        <v>2038</v>
      </c>
      <c r="D29" s="54" t="s">
        <v>2039</v>
      </c>
      <c r="E29" s="6" t="s">
        <v>134</v>
      </c>
      <c r="F29" s="19">
        <v>328991</v>
      </c>
      <c r="G29" s="24">
        <v>5995.53</v>
      </c>
      <c r="H29" s="24">
        <v>2.1</v>
      </c>
      <c r="I29" s="31"/>
      <c r="J29" s="31"/>
      <c r="K29" s="35"/>
    </row>
    <row r="30" spans="2:11" x14ac:dyDescent="0.25">
      <c r="B30" s="8" t="s">
        <v>142</v>
      </c>
      <c r="C30" s="57" t="s">
        <v>143</v>
      </c>
      <c r="D30" s="54" t="s">
        <v>144</v>
      </c>
      <c r="E30" s="6" t="s">
        <v>97</v>
      </c>
      <c r="F30" s="19">
        <v>69502</v>
      </c>
      <c r="G30" s="24">
        <v>5901.35</v>
      </c>
      <c r="H30" s="24">
        <v>2.06</v>
      </c>
      <c r="I30" s="31"/>
      <c r="J30" s="31"/>
      <c r="K30" s="35"/>
    </row>
    <row r="31" spans="2:11" x14ac:dyDescent="0.25">
      <c r="B31" s="8" t="s">
        <v>463</v>
      </c>
      <c r="C31" s="57" t="s">
        <v>464</v>
      </c>
      <c r="D31" s="54" t="s">
        <v>465</v>
      </c>
      <c r="E31" s="6" t="s">
        <v>86</v>
      </c>
      <c r="F31" s="19">
        <v>317021</v>
      </c>
      <c r="G31" s="24">
        <v>5673.25</v>
      </c>
      <c r="H31" s="24">
        <v>1.98</v>
      </c>
      <c r="I31" s="31"/>
      <c r="J31" s="31"/>
      <c r="K31" s="35"/>
    </row>
    <row r="32" spans="2:11" x14ac:dyDescent="0.25">
      <c r="B32" s="8" t="s">
        <v>1897</v>
      </c>
      <c r="C32" s="57" t="s">
        <v>1898</v>
      </c>
      <c r="D32" s="54" t="s">
        <v>1899</v>
      </c>
      <c r="E32" s="6" t="s">
        <v>148</v>
      </c>
      <c r="F32" s="19">
        <v>2636850</v>
      </c>
      <c r="G32" s="24">
        <v>5288.47</v>
      </c>
      <c r="H32" s="24">
        <v>1.85</v>
      </c>
      <c r="I32" s="31"/>
      <c r="J32" s="31"/>
      <c r="K32" s="35"/>
    </row>
    <row r="33" spans="2:11" x14ac:dyDescent="0.25">
      <c r="B33" s="8" t="s">
        <v>2014</v>
      </c>
      <c r="C33" s="57" t="s">
        <v>1240</v>
      </c>
      <c r="D33" s="54" t="s">
        <v>2015</v>
      </c>
      <c r="E33" s="6" t="s">
        <v>43</v>
      </c>
      <c r="F33" s="19">
        <v>4403035</v>
      </c>
      <c r="G33" s="24">
        <v>5260.31</v>
      </c>
      <c r="H33" s="24">
        <v>1.84</v>
      </c>
      <c r="I33" s="31"/>
      <c r="J33" s="31"/>
      <c r="K33" s="35"/>
    </row>
    <row r="34" spans="2:11" x14ac:dyDescent="0.25">
      <c r="B34" s="8" t="s">
        <v>1869</v>
      </c>
      <c r="C34" s="57" t="s">
        <v>1870</v>
      </c>
      <c r="D34" s="54" t="s">
        <v>1871</v>
      </c>
      <c r="E34" s="6" t="s">
        <v>64</v>
      </c>
      <c r="F34" s="19">
        <v>775549</v>
      </c>
      <c r="G34" s="24">
        <v>5198.12</v>
      </c>
      <c r="H34" s="24">
        <v>1.82</v>
      </c>
      <c r="I34" s="31"/>
      <c r="J34" s="31"/>
      <c r="K34" s="35"/>
    </row>
    <row r="35" spans="2:11" x14ac:dyDescent="0.25">
      <c r="B35" s="8" t="s">
        <v>2508</v>
      </c>
      <c r="C35" s="57" t="s">
        <v>2509</v>
      </c>
      <c r="D35" s="54" t="s">
        <v>2510</v>
      </c>
      <c r="E35" s="6" t="s">
        <v>78</v>
      </c>
      <c r="F35" s="19">
        <v>1409862</v>
      </c>
      <c r="G35" s="24">
        <v>5049.42</v>
      </c>
      <c r="H35" s="24">
        <v>1.77</v>
      </c>
      <c r="I35" s="31"/>
      <c r="J35" s="31"/>
      <c r="K35" s="35"/>
    </row>
    <row r="36" spans="2:11" x14ac:dyDescent="0.25">
      <c r="B36" s="8" t="s">
        <v>226</v>
      </c>
      <c r="C36" s="57" t="s">
        <v>227</v>
      </c>
      <c r="D36" s="54" t="s">
        <v>228</v>
      </c>
      <c r="E36" s="6" t="s">
        <v>195</v>
      </c>
      <c r="F36" s="19">
        <v>481784</v>
      </c>
      <c r="G36" s="24">
        <v>5031.75</v>
      </c>
      <c r="H36" s="24">
        <v>1.76</v>
      </c>
      <c r="I36" s="31"/>
      <c r="J36" s="31"/>
      <c r="K36" s="35"/>
    </row>
    <row r="37" spans="2:11" x14ac:dyDescent="0.25">
      <c r="B37" s="8" t="s">
        <v>740</v>
      </c>
      <c r="C37" s="57" t="s">
        <v>741</v>
      </c>
      <c r="D37" s="54" t="s">
        <v>742</v>
      </c>
      <c r="E37" s="6" t="s">
        <v>222</v>
      </c>
      <c r="F37" s="19">
        <v>174845</v>
      </c>
      <c r="G37" s="24">
        <v>4971.1099999999997</v>
      </c>
      <c r="H37" s="24">
        <v>1.74</v>
      </c>
      <c r="I37" s="31"/>
      <c r="J37" s="31"/>
      <c r="K37" s="35"/>
    </row>
    <row r="38" spans="2:11" x14ac:dyDescent="0.25">
      <c r="B38" s="8" t="s">
        <v>210</v>
      </c>
      <c r="C38" s="57" t="s">
        <v>211</v>
      </c>
      <c r="D38" s="54" t="s">
        <v>212</v>
      </c>
      <c r="E38" s="6" t="s">
        <v>64</v>
      </c>
      <c r="F38" s="19">
        <v>17514</v>
      </c>
      <c r="G38" s="24">
        <v>4881.22</v>
      </c>
      <c r="H38" s="24">
        <v>1.71</v>
      </c>
      <c r="I38" s="31"/>
      <c r="J38" s="31"/>
      <c r="K38" s="35"/>
    </row>
    <row r="39" spans="2:11" x14ac:dyDescent="0.25">
      <c r="B39" s="8" t="s">
        <v>756</v>
      </c>
      <c r="C39" s="57" t="s">
        <v>757</v>
      </c>
      <c r="D39" s="54" t="s">
        <v>758</v>
      </c>
      <c r="E39" s="6" t="s">
        <v>313</v>
      </c>
      <c r="F39" s="19">
        <v>381695</v>
      </c>
      <c r="G39" s="24">
        <v>4872.34</v>
      </c>
      <c r="H39" s="24">
        <v>1.7</v>
      </c>
      <c r="I39" s="31"/>
      <c r="J39" s="31"/>
      <c r="K39" s="35"/>
    </row>
    <row r="40" spans="2:11" x14ac:dyDescent="0.25">
      <c r="B40" s="8" t="s">
        <v>457</v>
      </c>
      <c r="C40" s="57" t="s">
        <v>458</v>
      </c>
      <c r="D40" s="54" t="s">
        <v>459</v>
      </c>
      <c r="E40" s="6" t="s">
        <v>43</v>
      </c>
      <c r="F40" s="19">
        <v>3900346</v>
      </c>
      <c r="G40" s="24">
        <v>4807.57</v>
      </c>
      <c r="H40" s="24">
        <v>1.68</v>
      </c>
      <c r="I40" s="31"/>
      <c r="J40" s="31"/>
      <c r="K40" s="35"/>
    </row>
    <row r="41" spans="2:11" x14ac:dyDescent="0.25">
      <c r="B41" s="8" t="s">
        <v>2114</v>
      </c>
      <c r="C41" s="57" t="s">
        <v>2115</v>
      </c>
      <c r="D41" s="54" t="s">
        <v>2116</v>
      </c>
      <c r="E41" s="6" t="s">
        <v>320</v>
      </c>
      <c r="F41" s="19">
        <v>190556</v>
      </c>
      <c r="G41" s="24">
        <v>4642.04</v>
      </c>
      <c r="H41" s="24">
        <v>1.62</v>
      </c>
      <c r="I41" s="31"/>
      <c r="J41" s="31"/>
      <c r="K41" s="35"/>
    </row>
    <row r="42" spans="2:11" x14ac:dyDescent="0.25">
      <c r="B42" s="8" t="s">
        <v>891</v>
      </c>
      <c r="C42" s="57" t="s">
        <v>892</v>
      </c>
      <c r="D42" s="54" t="s">
        <v>893</v>
      </c>
      <c r="E42" s="6" t="s">
        <v>222</v>
      </c>
      <c r="F42" s="19">
        <v>767301</v>
      </c>
      <c r="G42" s="24">
        <v>4609.18</v>
      </c>
      <c r="H42" s="24">
        <v>1.61</v>
      </c>
      <c r="I42" s="31"/>
      <c r="J42" s="31"/>
      <c r="K42" s="35"/>
    </row>
    <row r="43" spans="2:11" x14ac:dyDescent="0.25">
      <c r="B43" s="8" t="s">
        <v>1946</v>
      </c>
      <c r="C43" s="57" t="s">
        <v>1947</v>
      </c>
      <c r="D43" s="54" t="s">
        <v>1948</v>
      </c>
      <c r="E43" s="6" t="s">
        <v>489</v>
      </c>
      <c r="F43" s="19">
        <v>679271</v>
      </c>
      <c r="G43" s="24">
        <v>4163.93</v>
      </c>
      <c r="H43" s="24">
        <v>1.46</v>
      </c>
      <c r="I43" s="31"/>
      <c r="J43" s="31"/>
      <c r="K43" s="35"/>
    </row>
    <row r="44" spans="2:11" x14ac:dyDescent="0.25">
      <c r="B44" s="8" t="s">
        <v>2016</v>
      </c>
      <c r="C44" s="57" t="s">
        <v>2017</v>
      </c>
      <c r="D44" s="54" t="s">
        <v>2018</v>
      </c>
      <c r="E44" s="6" t="s">
        <v>155</v>
      </c>
      <c r="F44" s="19">
        <v>398828</v>
      </c>
      <c r="G44" s="24">
        <v>3945.41</v>
      </c>
      <c r="H44" s="24">
        <v>1.38</v>
      </c>
      <c r="I44" s="31"/>
      <c r="J44" s="31"/>
      <c r="K44" s="35"/>
    </row>
    <row r="45" spans="2:11" x14ac:dyDescent="0.25">
      <c r="B45" s="8" t="s">
        <v>940</v>
      </c>
      <c r="C45" s="57" t="s">
        <v>548</v>
      </c>
      <c r="D45" s="54" t="s">
        <v>941</v>
      </c>
      <c r="E45" s="6" t="s">
        <v>138</v>
      </c>
      <c r="F45" s="19">
        <v>11221</v>
      </c>
      <c r="G45" s="24">
        <v>3824.61</v>
      </c>
      <c r="H45" s="24">
        <v>1.34</v>
      </c>
      <c r="I45" s="31"/>
      <c r="J45" s="31"/>
      <c r="K45" s="35"/>
    </row>
    <row r="46" spans="2:11" x14ac:dyDescent="0.25">
      <c r="B46" s="8" t="s">
        <v>871</v>
      </c>
      <c r="C46" s="57" t="s">
        <v>872</v>
      </c>
      <c r="D46" s="54" t="s">
        <v>873</v>
      </c>
      <c r="E46" s="6" t="s">
        <v>112</v>
      </c>
      <c r="F46" s="19">
        <v>330028</v>
      </c>
      <c r="G46" s="24">
        <v>3544.34</v>
      </c>
      <c r="H46" s="24">
        <v>1.24</v>
      </c>
      <c r="I46" s="31"/>
      <c r="J46" s="31"/>
      <c r="K46" s="35"/>
    </row>
    <row r="47" spans="2:11" x14ac:dyDescent="0.25">
      <c r="B47" s="8" t="s">
        <v>853</v>
      </c>
      <c r="C47" s="57" t="s">
        <v>854</v>
      </c>
      <c r="D47" s="54" t="s">
        <v>855</v>
      </c>
      <c r="E47" s="6" t="s">
        <v>112</v>
      </c>
      <c r="F47" s="19">
        <v>119885</v>
      </c>
      <c r="G47" s="24">
        <v>3346.35</v>
      </c>
      <c r="H47" s="24">
        <v>1.17</v>
      </c>
      <c r="I47" s="31"/>
      <c r="J47" s="31"/>
      <c r="K47" s="35"/>
    </row>
    <row r="48" spans="2:11" x14ac:dyDescent="0.25">
      <c r="B48" s="8" t="s">
        <v>2526</v>
      </c>
      <c r="C48" s="57" t="s">
        <v>2527</v>
      </c>
      <c r="D48" s="54" t="s">
        <v>2528</v>
      </c>
      <c r="E48" s="6" t="s">
        <v>313</v>
      </c>
      <c r="F48" s="19">
        <v>205177</v>
      </c>
      <c r="G48" s="24">
        <v>3343.36</v>
      </c>
      <c r="H48" s="24">
        <v>1.17</v>
      </c>
      <c r="I48" s="31"/>
      <c r="J48" s="31"/>
      <c r="K48" s="35"/>
    </row>
    <row r="49" spans="2:11" x14ac:dyDescent="0.25">
      <c r="B49" s="8" t="s">
        <v>419</v>
      </c>
      <c r="C49" s="57" t="s">
        <v>420</v>
      </c>
      <c r="D49" s="54" t="s">
        <v>421</v>
      </c>
      <c r="E49" s="6" t="s">
        <v>86</v>
      </c>
      <c r="F49" s="19">
        <v>510731</v>
      </c>
      <c r="G49" s="24">
        <v>3093.5</v>
      </c>
      <c r="H49" s="24">
        <v>1.08</v>
      </c>
      <c r="I49" s="31"/>
      <c r="J49" s="31"/>
      <c r="K49" s="35"/>
    </row>
    <row r="50" spans="2:11" x14ac:dyDescent="0.25">
      <c r="B50" s="8" t="s">
        <v>535</v>
      </c>
      <c r="C50" s="57" t="s">
        <v>536</v>
      </c>
      <c r="D50" s="54" t="s">
        <v>537</v>
      </c>
      <c r="E50" s="6" t="s">
        <v>148</v>
      </c>
      <c r="F50" s="19">
        <v>63871</v>
      </c>
      <c r="G50" s="24">
        <v>3012.64</v>
      </c>
      <c r="H50" s="24">
        <v>1.05</v>
      </c>
      <c r="I50" s="31"/>
      <c r="J50" s="31"/>
      <c r="K50" s="35"/>
    </row>
    <row r="51" spans="2:11" x14ac:dyDescent="0.25">
      <c r="B51" s="8" t="s">
        <v>2529</v>
      </c>
      <c r="C51" s="57" t="s">
        <v>2530</v>
      </c>
      <c r="D51" s="54" t="s">
        <v>2531</v>
      </c>
      <c r="E51" s="6" t="s">
        <v>123</v>
      </c>
      <c r="F51" s="19">
        <v>395029</v>
      </c>
      <c r="G51" s="24">
        <v>2838.68</v>
      </c>
      <c r="H51" s="24">
        <v>0.99</v>
      </c>
      <c r="I51" s="31"/>
      <c r="J51" s="31"/>
      <c r="K51" s="35"/>
    </row>
    <row r="52" spans="2:11" x14ac:dyDescent="0.25">
      <c r="B52" s="8" t="s">
        <v>2129</v>
      </c>
      <c r="C52" s="57" t="s">
        <v>2130</v>
      </c>
      <c r="D52" s="54" t="s">
        <v>2131</v>
      </c>
      <c r="E52" s="6" t="s">
        <v>78</v>
      </c>
      <c r="F52" s="19">
        <v>386785</v>
      </c>
      <c r="G52" s="24">
        <v>2802.64</v>
      </c>
      <c r="H52" s="24">
        <v>0.98</v>
      </c>
      <c r="I52" s="31"/>
      <c r="J52" s="31"/>
      <c r="K52" s="35"/>
    </row>
    <row r="53" spans="2:11" x14ac:dyDescent="0.25">
      <c r="B53" s="8" t="s">
        <v>2532</v>
      </c>
      <c r="C53" s="57" t="s">
        <v>2533</v>
      </c>
      <c r="D53" s="54" t="s">
        <v>2534</v>
      </c>
      <c r="E53" s="6" t="s">
        <v>123</v>
      </c>
      <c r="F53" s="19">
        <v>155477</v>
      </c>
      <c r="G53" s="24">
        <v>2781.17</v>
      </c>
      <c r="H53" s="24">
        <v>0.97</v>
      </c>
      <c r="I53" s="31"/>
      <c r="J53" s="31"/>
      <c r="K53" s="35"/>
    </row>
    <row r="54" spans="2:11" x14ac:dyDescent="0.25">
      <c r="B54" s="8" t="s">
        <v>354</v>
      </c>
      <c r="C54" s="57" t="s">
        <v>355</v>
      </c>
      <c r="D54" s="54" t="s">
        <v>356</v>
      </c>
      <c r="E54" s="6" t="s">
        <v>134</v>
      </c>
      <c r="F54" s="19">
        <v>367067</v>
      </c>
      <c r="G54" s="24">
        <v>1850.75</v>
      </c>
      <c r="H54" s="24">
        <v>0.65</v>
      </c>
      <c r="I54" s="31"/>
      <c r="J54" s="31"/>
      <c r="K54" s="35"/>
    </row>
    <row r="55" spans="2:11" x14ac:dyDescent="0.25">
      <c r="B55" s="8" t="s">
        <v>2535</v>
      </c>
      <c r="C55" s="57" t="s">
        <v>2536</v>
      </c>
      <c r="D55" s="54" t="s">
        <v>2537</v>
      </c>
      <c r="E55" s="6" t="s">
        <v>78</v>
      </c>
      <c r="F55" s="19">
        <v>18523</v>
      </c>
      <c r="G55" s="24">
        <v>1581.17</v>
      </c>
      <c r="H55" s="24">
        <v>0.55000000000000004</v>
      </c>
      <c r="I55" s="31"/>
      <c r="J55" s="31"/>
      <c r="K55" s="35"/>
    </row>
    <row r="56" spans="2:11" x14ac:dyDescent="0.25">
      <c r="B56" s="8" t="s">
        <v>2538</v>
      </c>
      <c r="C56" s="57" t="s">
        <v>2233</v>
      </c>
      <c r="D56" s="54" t="s">
        <v>2539</v>
      </c>
      <c r="E56" s="6" t="s">
        <v>78</v>
      </c>
      <c r="F56" s="19">
        <v>780780</v>
      </c>
      <c r="G56" s="24">
        <v>1357.07</v>
      </c>
      <c r="H56" s="24">
        <v>0.47</v>
      </c>
      <c r="I56" s="31"/>
      <c r="J56" s="31"/>
      <c r="K56" s="35"/>
    </row>
    <row r="57" spans="2:11" x14ac:dyDescent="0.25">
      <c r="B57" s="8" t="s">
        <v>2540</v>
      </c>
      <c r="C57" s="57" t="s">
        <v>2541</v>
      </c>
      <c r="D57" s="54" t="s">
        <v>2542</v>
      </c>
      <c r="E57" s="6" t="s">
        <v>123</v>
      </c>
      <c r="F57" s="19">
        <v>128530</v>
      </c>
      <c r="G57" s="24">
        <v>1281.8900000000001</v>
      </c>
      <c r="H57" s="24">
        <v>0.45</v>
      </c>
      <c r="I57" s="31"/>
      <c r="J57" s="31"/>
      <c r="K57" s="35"/>
    </row>
    <row r="58" spans="2:11" x14ac:dyDescent="0.25">
      <c r="B58" s="8" t="s">
        <v>2543</v>
      </c>
      <c r="C58" s="57" t="s">
        <v>2544</v>
      </c>
      <c r="D58" s="54" t="s">
        <v>2545</v>
      </c>
      <c r="E58" s="6" t="s">
        <v>393</v>
      </c>
      <c r="F58" s="19">
        <v>117336</v>
      </c>
      <c r="G58" s="24">
        <v>1051.33</v>
      </c>
      <c r="H58" s="24">
        <v>0.37</v>
      </c>
      <c r="I58" s="31"/>
      <c r="J58" s="31"/>
      <c r="K58" s="35"/>
    </row>
    <row r="59" spans="2:11" x14ac:dyDescent="0.25">
      <c r="B59" s="8" t="s">
        <v>437</v>
      </c>
      <c r="C59" s="57" t="s">
        <v>438</v>
      </c>
      <c r="D59" s="54" t="s">
        <v>439</v>
      </c>
      <c r="E59" s="6" t="s">
        <v>86</v>
      </c>
      <c r="F59" s="19">
        <v>80976</v>
      </c>
      <c r="G59" s="24">
        <v>800.65</v>
      </c>
      <c r="H59" s="24">
        <v>0.28000000000000003</v>
      </c>
      <c r="I59" s="31"/>
      <c r="J59" s="31"/>
      <c r="K59" s="35"/>
    </row>
    <row r="60" spans="2:11" x14ac:dyDescent="0.25">
      <c r="C60" s="58" t="s">
        <v>174</v>
      </c>
      <c r="D60" s="54"/>
      <c r="E60" s="6"/>
      <c r="F60" s="19"/>
      <c r="G60" s="25">
        <v>285466.37</v>
      </c>
      <c r="H60" s="25">
        <v>99.83</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185</v>
      </c>
      <c r="C102" s="57" t="s">
        <v>186</v>
      </c>
      <c r="D102" s="54"/>
      <c r="E102" s="6"/>
      <c r="F102" s="19"/>
      <c r="G102" s="24">
        <v>34.799999999999997</v>
      </c>
      <c r="H102" s="24">
        <v>0.01</v>
      </c>
      <c r="I102" s="31"/>
      <c r="J102" s="31"/>
      <c r="K102" s="35"/>
    </row>
    <row r="103" spans="1:54" x14ac:dyDescent="0.25">
      <c r="C103" s="58" t="s">
        <v>174</v>
      </c>
      <c r="D103" s="54"/>
      <c r="E103" s="6"/>
      <c r="F103" s="19"/>
      <c r="G103" s="25">
        <v>34.799999999999997</v>
      </c>
      <c r="H103" s="25">
        <v>0.01</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4707</v>
      </c>
      <c r="D106" s="54"/>
      <c r="E106" s="6"/>
      <c r="F106" s="19"/>
      <c r="G106" s="24" t="s">
        <v>2</v>
      </c>
      <c r="H106" s="24" t="s">
        <v>2</v>
      </c>
      <c r="I106" s="31"/>
      <c r="J106" s="31"/>
      <c r="K106" s="35"/>
      <c r="L106" s="3"/>
      <c r="AI106" s="3"/>
      <c r="AV106" s="3"/>
      <c r="AX106" s="3"/>
      <c r="BB106" s="3"/>
    </row>
    <row r="107" spans="1:54" x14ac:dyDescent="0.25">
      <c r="B107" s="8"/>
      <c r="C107" s="57" t="s">
        <v>187</v>
      </c>
      <c r="D107" s="54"/>
      <c r="E107" s="6"/>
      <c r="F107" s="19"/>
      <c r="G107" s="24">
        <v>471.55</v>
      </c>
      <c r="H107" s="24">
        <v>0.16</v>
      </c>
      <c r="I107" s="31"/>
      <c r="J107" s="31"/>
      <c r="K107" s="35"/>
    </row>
    <row r="108" spans="1:54" x14ac:dyDescent="0.25">
      <c r="C108" s="58" t="s">
        <v>174</v>
      </c>
      <c r="D108" s="54"/>
      <c r="E108" s="6"/>
      <c r="F108" s="19"/>
      <c r="G108" s="25">
        <v>471.55</v>
      </c>
      <c r="H108" s="25">
        <v>0.16</v>
      </c>
      <c r="I108" s="31"/>
      <c r="J108" s="31"/>
      <c r="K108" s="35"/>
    </row>
    <row r="109" spans="1:54" x14ac:dyDescent="0.25">
      <c r="C109" s="57"/>
      <c r="D109" s="54"/>
      <c r="E109" s="6"/>
      <c r="F109" s="19"/>
      <c r="G109" s="24"/>
      <c r="H109" s="24"/>
      <c r="I109" s="31"/>
      <c r="J109" s="31"/>
      <c r="K109" s="35"/>
    </row>
    <row r="110" spans="1:54" x14ac:dyDescent="0.25">
      <c r="C110" s="60" t="s">
        <v>188</v>
      </c>
      <c r="D110" s="55"/>
      <c r="E110" s="5"/>
      <c r="F110" s="20"/>
      <c r="G110" s="26">
        <v>285972.71999999997</v>
      </c>
      <c r="H110" s="26">
        <v>100</v>
      </c>
      <c r="I110" s="32"/>
      <c r="J110" s="32"/>
      <c r="K110" s="36"/>
    </row>
    <row r="113" spans="3:11" x14ac:dyDescent="0.25">
      <c r="C113" s="1" t="s">
        <v>189</v>
      </c>
    </row>
    <row r="114" spans="3:11" x14ac:dyDescent="0.25">
      <c r="C114" s="37" t="s">
        <v>190</v>
      </c>
      <c r="D114" s="37"/>
      <c r="E114" s="37"/>
      <c r="F114" s="37"/>
      <c r="G114" s="37"/>
      <c r="H114" s="37"/>
      <c r="I114" s="37"/>
      <c r="J114" s="37"/>
      <c r="K114" s="37"/>
    </row>
    <row r="115" spans="3:11" x14ac:dyDescent="0.25">
      <c r="C115" s="2" t="s">
        <v>191</v>
      </c>
    </row>
    <row r="116" spans="3:11" x14ac:dyDescent="0.25">
      <c r="C116" s="2" t="s">
        <v>192</v>
      </c>
    </row>
    <row r="117" spans="3:11" x14ac:dyDescent="0.25">
      <c r="C117" s="2" t="s">
        <v>193</v>
      </c>
    </row>
    <row r="118" spans="3:11" x14ac:dyDescent="0.25">
      <c r="C118" s="2" t="s">
        <v>194</v>
      </c>
    </row>
    <row r="120" spans="3:11" x14ac:dyDescent="0.25">
      <c r="C120" s="73" t="s">
        <v>4741</v>
      </c>
      <c r="E120" s="73" t="s">
        <v>4742</v>
      </c>
      <c r="F120" s="74"/>
    </row>
    <row r="121" spans="3:11" x14ac:dyDescent="0.25">
      <c r="E121" s="2" t="s">
        <v>4777</v>
      </c>
    </row>
  </sheetData>
  <hyperlinks>
    <hyperlink ref="J2" location="'Index'!A1" display="'Index'!A1" xr:uid="{029858EA-FE3F-4959-8B22-E4046584F62F}"/>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136ED-F406-4E9B-BF99-A9FEF9259E2B}">
  <sheetPr codeName="Sheet1"/>
  <dimension ref="A1:IV83"/>
  <sheetViews>
    <sheetView showGridLines="0" zoomScale="90" zoomScaleNormal="90" workbookViewId="0">
      <pane ySplit="6" topLeftCell="A7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2546</v>
      </c>
      <c r="J2" s="38" t="s">
        <v>4505</v>
      </c>
    </row>
    <row r="3" spans="1:54" ht="16.5" x14ac:dyDescent="0.3">
      <c r="C3" s="1" t="s">
        <v>28</v>
      </c>
      <c r="D3" s="21" t="s">
        <v>2547</v>
      </c>
      <c r="F3" s="71" t="s">
        <v>4727</v>
      </c>
      <c r="G3" s="13" t="s">
        <v>4728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7631896</v>
      </c>
      <c r="G10" s="24">
        <v>128505.86</v>
      </c>
      <c r="H10" s="24">
        <v>28.24</v>
      </c>
      <c r="I10" s="31"/>
      <c r="J10" s="31"/>
      <c r="K10" s="35"/>
    </row>
    <row r="11" spans="1:54" x14ac:dyDescent="0.25">
      <c r="B11" s="8" t="s">
        <v>48</v>
      </c>
      <c r="C11" s="57" t="s">
        <v>49</v>
      </c>
      <c r="D11" s="54" t="s">
        <v>50</v>
      </c>
      <c r="E11" s="6" t="s">
        <v>43</v>
      </c>
      <c r="F11" s="19">
        <v>8854297</v>
      </c>
      <c r="G11" s="24">
        <v>106216.15</v>
      </c>
      <c r="H11" s="24">
        <v>23.34</v>
      </c>
      <c r="I11" s="31"/>
      <c r="J11" s="31"/>
      <c r="K11" s="35"/>
    </row>
    <row r="12" spans="1:54" x14ac:dyDescent="0.25">
      <c r="B12" s="8" t="s">
        <v>58</v>
      </c>
      <c r="C12" s="57" t="s">
        <v>59</v>
      </c>
      <c r="D12" s="54" t="s">
        <v>60</v>
      </c>
      <c r="E12" s="6" t="s">
        <v>43</v>
      </c>
      <c r="F12" s="19">
        <v>2552631</v>
      </c>
      <c r="G12" s="24">
        <v>46011.17</v>
      </c>
      <c r="H12" s="24">
        <v>10.11</v>
      </c>
      <c r="I12" s="31"/>
      <c r="J12" s="31"/>
      <c r="K12" s="35"/>
    </row>
    <row r="13" spans="1:54" x14ac:dyDescent="0.25">
      <c r="B13" s="8" t="s">
        <v>68</v>
      </c>
      <c r="C13" s="57" t="s">
        <v>69</v>
      </c>
      <c r="D13" s="54" t="s">
        <v>70</v>
      </c>
      <c r="E13" s="6" t="s">
        <v>43</v>
      </c>
      <c r="F13" s="19">
        <v>5400466</v>
      </c>
      <c r="G13" s="24">
        <v>45847.26</v>
      </c>
      <c r="H13" s="24">
        <v>10.07</v>
      </c>
      <c r="I13" s="31"/>
      <c r="J13" s="31"/>
      <c r="K13" s="35"/>
    </row>
    <row r="14" spans="1:54" x14ac:dyDescent="0.25">
      <c r="B14" s="8" t="s">
        <v>51</v>
      </c>
      <c r="C14" s="57" t="s">
        <v>52</v>
      </c>
      <c r="D14" s="54" t="s">
        <v>53</v>
      </c>
      <c r="E14" s="6" t="s">
        <v>43</v>
      </c>
      <c r="F14" s="19">
        <v>3577444</v>
      </c>
      <c r="G14" s="24">
        <v>45263.61</v>
      </c>
      <c r="H14" s="24">
        <v>9.9499999999999993</v>
      </c>
      <c r="I14" s="31"/>
      <c r="J14" s="31"/>
      <c r="K14" s="35"/>
    </row>
    <row r="15" spans="1:54" x14ac:dyDescent="0.25">
      <c r="B15" s="8" t="s">
        <v>993</v>
      </c>
      <c r="C15" s="57" t="s">
        <v>994</v>
      </c>
      <c r="D15" s="54" t="s">
        <v>995</v>
      </c>
      <c r="E15" s="6" t="s">
        <v>43</v>
      </c>
      <c r="F15" s="19">
        <v>1708657</v>
      </c>
      <c r="G15" s="24">
        <v>25023.279999999999</v>
      </c>
      <c r="H15" s="24">
        <v>5.5</v>
      </c>
      <c r="I15" s="31"/>
      <c r="J15" s="31"/>
      <c r="K15" s="35"/>
    </row>
    <row r="16" spans="1:54" x14ac:dyDescent="0.25">
      <c r="B16" s="8" t="s">
        <v>2009</v>
      </c>
      <c r="C16" s="57" t="s">
        <v>1236</v>
      </c>
      <c r="D16" s="54" t="s">
        <v>2010</v>
      </c>
      <c r="E16" s="6" t="s">
        <v>43</v>
      </c>
      <c r="F16" s="19">
        <v>4805811</v>
      </c>
      <c r="G16" s="24">
        <v>13235.2</v>
      </c>
      <c r="H16" s="24">
        <v>2.91</v>
      </c>
      <c r="I16" s="31"/>
      <c r="J16" s="31"/>
      <c r="K16" s="35"/>
    </row>
    <row r="17" spans="2:11" x14ac:dyDescent="0.25">
      <c r="B17" s="8" t="s">
        <v>897</v>
      </c>
      <c r="C17" s="57" t="s">
        <v>898</v>
      </c>
      <c r="D17" s="54" t="s">
        <v>899</v>
      </c>
      <c r="E17" s="6" t="s">
        <v>43</v>
      </c>
      <c r="F17" s="19">
        <v>6130839</v>
      </c>
      <c r="G17" s="24">
        <v>10866.91</v>
      </c>
      <c r="H17" s="24">
        <v>2.39</v>
      </c>
      <c r="I17" s="31"/>
      <c r="J17" s="31"/>
      <c r="K17" s="35"/>
    </row>
    <row r="18" spans="2:11" x14ac:dyDescent="0.25">
      <c r="B18" s="8" t="s">
        <v>2548</v>
      </c>
      <c r="C18" s="57" t="s">
        <v>2549</v>
      </c>
      <c r="D18" s="54" t="s">
        <v>2550</v>
      </c>
      <c r="E18" s="6" t="s">
        <v>43</v>
      </c>
      <c r="F18" s="19">
        <v>1438387</v>
      </c>
      <c r="G18" s="24">
        <v>9666.68</v>
      </c>
      <c r="H18" s="24">
        <v>2.12</v>
      </c>
      <c r="I18" s="31"/>
      <c r="J18" s="31"/>
      <c r="K18" s="35"/>
    </row>
    <row r="19" spans="2:11" x14ac:dyDescent="0.25">
      <c r="B19" s="8" t="s">
        <v>457</v>
      </c>
      <c r="C19" s="57" t="s">
        <v>458</v>
      </c>
      <c r="D19" s="54" t="s">
        <v>459</v>
      </c>
      <c r="E19" s="6" t="s">
        <v>43</v>
      </c>
      <c r="F19" s="19">
        <v>7674513</v>
      </c>
      <c r="G19" s="24">
        <v>9459.6</v>
      </c>
      <c r="H19" s="24">
        <v>2.08</v>
      </c>
      <c r="I19" s="31"/>
      <c r="J19" s="31"/>
      <c r="K19" s="35"/>
    </row>
    <row r="20" spans="2:11" x14ac:dyDescent="0.25">
      <c r="B20" s="8" t="s">
        <v>2088</v>
      </c>
      <c r="C20" s="57" t="s">
        <v>2089</v>
      </c>
      <c r="D20" s="54" t="s">
        <v>2090</v>
      </c>
      <c r="E20" s="6" t="s">
        <v>43</v>
      </c>
      <c r="F20" s="19">
        <v>10230895</v>
      </c>
      <c r="G20" s="24">
        <v>8405.7000000000007</v>
      </c>
      <c r="H20" s="24">
        <v>1.85</v>
      </c>
      <c r="I20" s="31"/>
      <c r="J20" s="31"/>
      <c r="K20" s="35"/>
    </row>
    <row r="21" spans="2:11" x14ac:dyDescent="0.25">
      <c r="B21" s="8" t="s">
        <v>2070</v>
      </c>
      <c r="C21" s="57" t="s">
        <v>2071</v>
      </c>
      <c r="D21" s="54" t="s">
        <v>2072</v>
      </c>
      <c r="E21" s="6" t="s">
        <v>43</v>
      </c>
      <c r="F21" s="19">
        <v>2120892</v>
      </c>
      <c r="G21" s="24">
        <v>4321.95</v>
      </c>
      <c r="H21" s="24">
        <v>0.95</v>
      </c>
      <c r="I21" s="31"/>
      <c r="J21" s="31"/>
      <c r="K21" s="35"/>
    </row>
    <row r="22" spans="2:11" x14ac:dyDescent="0.25">
      <c r="C22" s="58" t="s">
        <v>174</v>
      </c>
      <c r="D22" s="54"/>
      <c r="E22" s="6"/>
      <c r="F22" s="19"/>
      <c r="G22" s="25">
        <v>452823.37</v>
      </c>
      <c r="H22" s="25">
        <v>99.51</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185</v>
      </c>
      <c r="C64" s="57" t="s">
        <v>186</v>
      </c>
      <c r="D64" s="54"/>
      <c r="E64" s="6"/>
      <c r="F64" s="19"/>
      <c r="G64" s="24">
        <v>14.07</v>
      </c>
      <c r="H64" s="24" t="s">
        <v>4708</v>
      </c>
      <c r="I64" s="31"/>
      <c r="J64" s="31"/>
      <c r="K64" s="35"/>
    </row>
    <row r="65" spans="1:54" x14ac:dyDescent="0.25">
      <c r="C65" s="58" t="s">
        <v>174</v>
      </c>
      <c r="D65" s="54"/>
      <c r="E65" s="6"/>
      <c r="F65" s="19"/>
      <c r="G65" s="25">
        <v>14.07</v>
      </c>
      <c r="H65" s="25" t="s">
        <v>4708</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4707</v>
      </c>
      <c r="D68" s="54"/>
      <c r="E68" s="6"/>
      <c r="F68" s="19"/>
      <c r="G68" s="24" t="s">
        <v>2</v>
      </c>
      <c r="H68" s="24" t="s">
        <v>2</v>
      </c>
      <c r="I68" s="31"/>
      <c r="J68" s="31"/>
      <c r="K68" s="35"/>
      <c r="L68" s="3"/>
      <c r="AI68" s="3"/>
      <c r="AV68" s="3"/>
      <c r="AX68" s="3"/>
      <c r="BB68" s="3"/>
    </row>
    <row r="69" spans="1:54" x14ac:dyDescent="0.25">
      <c r="B69" s="8"/>
      <c r="C69" s="57" t="s">
        <v>187</v>
      </c>
      <c r="D69" s="54"/>
      <c r="E69" s="6"/>
      <c r="F69" s="19"/>
      <c r="G69" s="24">
        <v>2285.6</v>
      </c>
      <c r="H69" s="24">
        <v>0.49</v>
      </c>
      <c r="I69" s="31"/>
      <c r="J69" s="31"/>
      <c r="K69" s="35"/>
    </row>
    <row r="70" spans="1:54" x14ac:dyDescent="0.25">
      <c r="C70" s="58" t="s">
        <v>174</v>
      </c>
      <c r="D70" s="54"/>
      <c r="E70" s="6"/>
      <c r="F70" s="19"/>
      <c r="G70" s="25">
        <v>2285.6</v>
      </c>
      <c r="H70" s="25">
        <v>0.49</v>
      </c>
      <c r="I70" s="31"/>
      <c r="J70" s="31"/>
      <c r="K70" s="35"/>
    </row>
    <row r="71" spans="1:54" x14ac:dyDescent="0.25">
      <c r="C71" s="57"/>
      <c r="D71" s="54"/>
      <c r="E71" s="6"/>
      <c r="F71" s="19"/>
      <c r="G71" s="24"/>
      <c r="H71" s="24"/>
      <c r="I71" s="31"/>
      <c r="J71" s="31"/>
      <c r="K71" s="35"/>
    </row>
    <row r="72" spans="1:54" x14ac:dyDescent="0.25">
      <c r="C72" s="60" t="s">
        <v>188</v>
      </c>
      <c r="D72" s="55"/>
      <c r="E72" s="5"/>
      <c r="F72" s="20"/>
      <c r="G72" s="26">
        <v>455123.04</v>
      </c>
      <c r="H72" s="26">
        <v>100</v>
      </c>
      <c r="I72" s="32"/>
      <c r="J72" s="32"/>
      <c r="K72" s="36"/>
    </row>
    <row r="75" spans="1:54" x14ac:dyDescent="0.25">
      <c r="C75" s="1" t="s">
        <v>189</v>
      </c>
    </row>
    <row r="76" spans="1:54" x14ac:dyDescent="0.25">
      <c r="C76" s="37" t="s">
        <v>190</v>
      </c>
      <c r="D76" s="37"/>
      <c r="E76" s="37"/>
      <c r="F76" s="37"/>
      <c r="G76" s="37"/>
      <c r="H76" s="37"/>
      <c r="I76" s="37"/>
      <c r="J76" s="37"/>
      <c r="K76" s="37"/>
    </row>
    <row r="77" spans="1:54" x14ac:dyDescent="0.25">
      <c r="C77" s="2" t="s">
        <v>191</v>
      </c>
    </row>
    <row r="78" spans="1:54" x14ac:dyDescent="0.25">
      <c r="C78" s="2" t="s">
        <v>192</v>
      </c>
    </row>
    <row r="79" spans="1:54" x14ac:dyDescent="0.25">
      <c r="C79" s="2" t="s">
        <v>193</v>
      </c>
    </row>
    <row r="80" spans="1:54" x14ac:dyDescent="0.25">
      <c r="C80" s="2" t="s">
        <v>194</v>
      </c>
    </row>
    <row r="82" spans="3:6" x14ac:dyDescent="0.25">
      <c r="C82" s="73" t="s">
        <v>4741</v>
      </c>
      <c r="E82" s="73" t="s">
        <v>4742</v>
      </c>
      <c r="F82" s="74"/>
    </row>
    <row r="83" spans="3:6" x14ac:dyDescent="0.25">
      <c r="E83" s="2" t="s">
        <v>4778</v>
      </c>
    </row>
  </sheetData>
  <hyperlinks>
    <hyperlink ref="J2" location="'Index'!A1" display="'Index'!A1" xr:uid="{3362C988-2CF1-4DD6-A98A-D30474D59004}"/>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4D70E-091D-4EE8-A527-4296663B596A}">
  <sheetPr codeName="Sheet1"/>
  <dimension ref="A1:IV171"/>
  <sheetViews>
    <sheetView showGridLines="0" zoomScale="90" zoomScaleNormal="90" workbookViewId="0">
      <pane ySplit="6" topLeftCell="A16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2551</v>
      </c>
      <c r="J2" s="38" t="s">
        <v>4505</v>
      </c>
    </row>
    <row r="3" spans="1:54" ht="16.5" x14ac:dyDescent="0.3">
      <c r="C3" s="1" t="s">
        <v>28</v>
      </c>
      <c r="D3" s="21" t="s">
        <v>2552</v>
      </c>
      <c r="F3" s="71" t="s">
        <v>4727</v>
      </c>
      <c r="G3" s="13" t="s">
        <v>4729</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5243</v>
      </c>
      <c r="G10" s="24">
        <v>88.27</v>
      </c>
      <c r="H10" s="24">
        <v>9.5399999999999991</v>
      </c>
      <c r="I10" s="31"/>
      <c r="J10" s="31"/>
      <c r="K10" s="35"/>
    </row>
    <row r="11" spans="1:54" x14ac:dyDescent="0.25">
      <c r="B11" s="8" t="s">
        <v>113</v>
      </c>
      <c r="C11" s="57" t="s">
        <v>114</v>
      </c>
      <c r="D11" s="54" t="s">
        <v>115</v>
      </c>
      <c r="E11" s="6" t="s">
        <v>116</v>
      </c>
      <c r="F11" s="19">
        <v>2356</v>
      </c>
      <c r="G11" s="24">
        <v>73.790000000000006</v>
      </c>
      <c r="H11" s="24">
        <v>7.97</v>
      </c>
      <c r="I11" s="31"/>
      <c r="J11" s="31"/>
      <c r="K11" s="35"/>
    </row>
    <row r="12" spans="1:54" x14ac:dyDescent="0.25">
      <c r="B12" s="8" t="s">
        <v>48</v>
      </c>
      <c r="C12" s="57" t="s">
        <v>49</v>
      </c>
      <c r="D12" s="54" t="s">
        <v>50</v>
      </c>
      <c r="E12" s="6" t="s">
        <v>43</v>
      </c>
      <c r="F12" s="19">
        <v>4896</v>
      </c>
      <c r="G12" s="24">
        <v>58.74</v>
      </c>
      <c r="H12" s="24">
        <v>6.35</v>
      </c>
      <c r="I12" s="31"/>
      <c r="J12" s="31"/>
      <c r="K12" s="35"/>
    </row>
    <row r="13" spans="1:54" x14ac:dyDescent="0.25">
      <c r="B13" s="8" t="s">
        <v>44</v>
      </c>
      <c r="C13" s="57" t="s">
        <v>45</v>
      </c>
      <c r="D13" s="54" t="s">
        <v>46</v>
      </c>
      <c r="E13" s="6" t="s">
        <v>47</v>
      </c>
      <c r="F13" s="19">
        <v>2516</v>
      </c>
      <c r="G13" s="24">
        <v>39.42</v>
      </c>
      <c r="H13" s="24">
        <v>4.26</v>
      </c>
      <c r="I13" s="31"/>
      <c r="J13" s="31"/>
      <c r="K13" s="35"/>
    </row>
    <row r="14" spans="1:54" x14ac:dyDescent="0.25">
      <c r="B14" s="8" t="s">
        <v>54</v>
      </c>
      <c r="C14" s="57" t="s">
        <v>55</v>
      </c>
      <c r="D14" s="54" t="s">
        <v>56</v>
      </c>
      <c r="E14" s="6" t="s">
        <v>57</v>
      </c>
      <c r="F14" s="19">
        <v>814</v>
      </c>
      <c r="G14" s="24">
        <v>28.89</v>
      </c>
      <c r="H14" s="24">
        <v>3.12</v>
      </c>
      <c r="I14" s="31"/>
      <c r="J14" s="31"/>
      <c r="K14" s="35"/>
    </row>
    <row r="15" spans="1:54" x14ac:dyDescent="0.25">
      <c r="B15" s="8" t="s">
        <v>65</v>
      </c>
      <c r="C15" s="57" t="s">
        <v>66</v>
      </c>
      <c r="D15" s="54" t="s">
        <v>67</v>
      </c>
      <c r="E15" s="6" t="s">
        <v>47</v>
      </c>
      <c r="F15" s="19">
        <v>706</v>
      </c>
      <c r="G15" s="24">
        <v>27.57</v>
      </c>
      <c r="H15" s="24">
        <v>2.98</v>
      </c>
      <c r="I15" s="31"/>
      <c r="J15" s="31"/>
      <c r="K15" s="35"/>
    </row>
    <row r="16" spans="1:54" x14ac:dyDescent="0.25">
      <c r="B16" s="8" t="s">
        <v>247</v>
      </c>
      <c r="C16" s="57" t="s">
        <v>248</v>
      </c>
      <c r="D16" s="54" t="s">
        <v>249</v>
      </c>
      <c r="E16" s="6" t="s">
        <v>82</v>
      </c>
      <c r="F16" s="19">
        <v>6436</v>
      </c>
      <c r="G16" s="24">
        <v>27.35</v>
      </c>
      <c r="H16" s="24">
        <v>2.95</v>
      </c>
      <c r="I16" s="31"/>
      <c r="J16" s="31"/>
      <c r="K16" s="35"/>
    </row>
    <row r="17" spans="2:11" x14ac:dyDescent="0.25">
      <c r="B17" s="8" t="s">
        <v>263</v>
      </c>
      <c r="C17" s="57" t="s">
        <v>264</v>
      </c>
      <c r="D17" s="54" t="s">
        <v>265</v>
      </c>
      <c r="E17" s="6" t="s">
        <v>253</v>
      </c>
      <c r="F17" s="19">
        <v>1858</v>
      </c>
      <c r="G17" s="24">
        <v>26.85</v>
      </c>
      <c r="H17" s="24">
        <v>2.9</v>
      </c>
      <c r="I17" s="31"/>
      <c r="J17" s="31"/>
      <c r="K17" s="35"/>
    </row>
    <row r="18" spans="2:11" x14ac:dyDescent="0.25">
      <c r="B18" s="8" t="s">
        <v>51</v>
      </c>
      <c r="C18" s="57" t="s">
        <v>52</v>
      </c>
      <c r="D18" s="54" t="s">
        <v>53</v>
      </c>
      <c r="E18" s="6" t="s">
        <v>43</v>
      </c>
      <c r="F18" s="19">
        <v>1958</v>
      </c>
      <c r="G18" s="24">
        <v>24.78</v>
      </c>
      <c r="H18" s="24">
        <v>2.68</v>
      </c>
      <c r="I18" s="31"/>
      <c r="J18" s="31"/>
      <c r="K18" s="35"/>
    </row>
    <row r="19" spans="2:11" x14ac:dyDescent="0.25">
      <c r="B19" s="8" t="s">
        <v>68</v>
      </c>
      <c r="C19" s="57" t="s">
        <v>69</v>
      </c>
      <c r="D19" s="54" t="s">
        <v>70</v>
      </c>
      <c r="E19" s="6" t="s">
        <v>43</v>
      </c>
      <c r="F19" s="19">
        <v>2673</v>
      </c>
      <c r="G19" s="24">
        <v>22.69</v>
      </c>
      <c r="H19" s="24">
        <v>2.4500000000000002</v>
      </c>
      <c r="I19" s="31"/>
      <c r="J19" s="31"/>
      <c r="K19" s="35"/>
    </row>
    <row r="20" spans="2:11" x14ac:dyDescent="0.25">
      <c r="B20" s="8" t="s">
        <v>58</v>
      </c>
      <c r="C20" s="57" t="s">
        <v>59</v>
      </c>
      <c r="D20" s="54" t="s">
        <v>60</v>
      </c>
      <c r="E20" s="6" t="s">
        <v>43</v>
      </c>
      <c r="F20" s="19">
        <v>1025</v>
      </c>
      <c r="G20" s="24">
        <v>18.48</v>
      </c>
      <c r="H20" s="24">
        <v>2</v>
      </c>
      <c r="I20" s="31"/>
      <c r="J20" s="31"/>
      <c r="K20" s="35"/>
    </row>
    <row r="21" spans="2:11" x14ac:dyDescent="0.25">
      <c r="B21" s="8" t="s">
        <v>387</v>
      </c>
      <c r="C21" s="57" t="s">
        <v>388</v>
      </c>
      <c r="D21" s="54" t="s">
        <v>389</v>
      </c>
      <c r="E21" s="6" t="s">
        <v>74</v>
      </c>
      <c r="F21" s="19">
        <v>615</v>
      </c>
      <c r="G21" s="24">
        <v>17.64</v>
      </c>
      <c r="H21" s="24">
        <v>1.91</v>
      </c>
      <c r="I21" s="31"/>
      <c r="J21" s="31"/>
      <c r="K21" s="35"/>
    </row>
    <row r="22" spans="2:11" x14ac:dyDescent="0.25">
      <c r="B22" s="8" t="s">
        <v>79</v>
      </c>
      <c r="C22" s="57" t="s">
        <v>80</v>
      </c>
      <c r="D22" s="54" t="s">
        <v>81</v>
      </c>
      <c r="E22" s="6" t="s">
        <v>82</v>
      </c>
      <c r="F22" s="19">
        <v>622</v>
      </c>
      <c r="G22" s="24">
        <v>15.4</v>
      </c>
      <c r="H22" s="24">
        <v>1.66</v>
      </c>
      <c r="I22" s="31"/>
      <c r="J22" s="31"/>
      <c r="K22" s="35"/>
    </row>
    <row r="23" spans="2:11" x14ac:dyDescent="0.25">
      <c r="B23" s="8" t="s">
        <v>529</v>
      </c>
      <c r="C23" s="57" t="s">
        <v>530</v>
      </c>
      <c r="D23" s="54" t="s">
        <v>531</v>
      </c>
      <c r="E23" s="6" t="s">
        <v>78</v>
      </c>
      <c r="F23" s="19">
        <v>194</v>
      </c>
      <c r="G23" s="24">
        <v>13.8</v>
      </c>
      <c r="H23" s="24">
        <v>1.49</v>
      </c>
      <c r="I23" s="31"/>
      <c r="J23" s="31"/>
      <c r="K23" s="35"/>
    </row>
    <row r="24" spans="2:11" x14ac:dyDescent="0.25">
      <c r="B24" s="8" t="s">
        <v>983</v>
      </c>
      <c r="C24" s="57" t="s">
        <v>984</v>
      </c>
      <c r="D24" s="54" t="s">
        <v>985</v>
      </c>
      <c r="E24" s="6" t="s">
        <v>123</v>
      </c>
      <c r="F24" s="19">
        <v>3310</v>
      </c>
      <c r="G24" s="24">
        <v>12.52</v>
      </c>
      <c r="H24" s="24">
        <v>1.35</v>
      </c>
      <c r="I24" s="31"/>
      <c r="J24" s="31"/>
      <c r="K24" s="35"/>
    </row>
    <row r="25" spans="2:11" x14ac:dyDescent="0.25">
      <c r="B25" s="8" t="s">
        <v>434</v>
      </c>
      <c r="C25" s="57" t="s">
        <v>435</v>
      </c>
      <c r="D25" s="54" t="s">
        <v>436</v>
      </c>
      <c r="E25" s="6" t="s">
        <v>74</v>
      </c>
      <c r="F25" s="19">
        <v>1227</v>
      </c>
      <c r="G25" s="24">
        <v>12.15</v>
      </c>
      <c r="H25" s="24">
        <v>1.31</v>
      </c>
      <c r="I25" s="31"/>
      <c r="J25" s="31"/>
      <c r="K25" s="35"/>
    </row>
    <row r="26" spans="2:11" x14ac:dyDescent="0.25">
      <c r="B26" s="8" t="s">
        <v>357</v>
      </c>
      <c r="C26" s="57" t="s">
        <v>358</v>
      </c>
      <c r="D26" s="54" t="s">
        <v>359</v>
      </c>
      <c r="E26" s="6" t="s">
        <v>112</v>
      </c>
      <c r="F26" s="19">
        <v>752</v>
      </c>
      <c r="G26" s="24">
        <v>11.45</v>
      </c>
      <c r="H26" s="24">
        <v>1.24</v>
      </c>
      <c r="I26" s="31"/>
      <c r="J26" s="31"/>
      <c r="K26" s="35"/>
    </row>
    <row r="27" spans="2:11" x14ac:dyDescent="0.25">
      <c r="B27" s="8" t="s">
        <v>71</v>
      </c>
      <c r="C27" s="57" t="s">
        <v>72</v>
      </c>
      <c r="D27" s="54" t="s">
        <v>73</v>
      </c>
      <c r="E27" s="6" t="s">
        <v>74</v>
      </c>
      <c r="F27" s="19">
        <v>92</v>
      </c>
      <c r="G27" s="24">
        <v>11.07</v>
      </c>
      <c r="H27" s="24">
        <v>1.2</v>
      </c>
      <c r="I27" s="31"/>
      <c r="J27" s="31"/>
      <c r="K27" s="35"/>
    </row>
    <row r="28" spans="2:11" x14ac:dyDescent="0.25">
      <c r="B28" s="8" t="s">
        <v>339</v>
      </c>
      <c r="C28" s="57" t="s">
        <v>340</v>
      </c>
      <c r="D28" s="54" t="s">
        <v>341</v>
      </c>
      <c r="E28" s="6" t="s">
        <v>47</v>
      </c>
      <c r="F28" s="19">
        <v>737</v>
      </c>
      <c r="G28" s="24">
        <v>10.76</v>
      </c>
      <c r="H28" s="24">
        <v>1.1599999999999999</v>
      </c>
      <c r="I28" s="31"/>
      <c r="J28" s="31"/>
      <c r="K28" s="35"/>
    </row>
    <row r="29" spans="2:11" x14ac:dyDescent="0.25">
      <c r="B29" s="8" t="s">
        <v>120</v>
      </c>
      <c r="C29" s="57" t="s">
        <v>121</v>
      </c>
      <c r="D29" s="54" t="s">
        <v>122</v>
      </c>
      <c r="E29" s="6" t="s">
        <v>123</v>
      </c>
      <c r="F29" s="19">
        <v>3175</v>
      </c>
      <c r="G29" s="24">
        <v>10.5</v>
      </c>
      <c r="H29" s="24">
        <v>1.1299999999999999</v>
      </c>
      <c r="I29" s="31"/>
      <c r="J29" s="31"/>
      <c r="K29" s="35"/>
    </row>
    <row r="30" spans="2:11" x14ac:dyDescent="0.25">
      <c r="B30" s="8" t="s">
        <v>291</v>
      </c>
      <c r="C30" s="57" t="s">
        <v>292</v>
      </c>
      <c r="D30" s="54" t="s">
        <v>293</v>
      </c>
      <c r="E30" s="6" t="s">
        <v>195</v>
      </c>
      <c r="F30" s="19">
        <v>5739</v>
      </c>
      <c r="G30" s="24">
        <v>9.99</v>
      </c>
      <c r="H30" s="24">
        <v>1.08</v>
      </c>
      <c r="I30" s="31"/>
      <c r="J30" s="31"/>
      <c r="K30" s="35"/>
    </row>
    <row r="31" spans="2:11" x14ac:dyDescent="0.25">
      <c r="B31" s="8" t="s">
        <v>774</v>
      </c>
      <c r="C31" s="57" t="s">
        <v>775</v>
      </c>
      <c r="D31" s="54" t="s">
        <v>776</v>
      </c>
      <c r="E31" s="6" t="s">
        <v>134</v>
      </c>
      <c r="F31" s="19">
        <v>291</v>
      </c>
      <c r="G31" s="24">
        <v>9.91</v>
      </c>
      <c r="H31" s="24">
        <v>1.07</v>
      </c>
      <c r="I31" s="31"/>
      <c r="J31" s="31"/>
      <c r="K31" s="35"/>
    </row>
    <row r="32" spans="2:11" x14ac:dyDescent="0.25">
      <c r="B32" s="8" t="s">
        <v>61</v>
      </c>
      <c r="C32" s="57" t="s">
        <v>62</v>
      </c>
      <c r="D32" s="54" t="s">
        <v>63</v>
      </c>
      <c r="E32" s="6" t="s">
        <v>64</v>
      </c>
      <c r="F32" s="19">
        <v>80</v>
      </c>
      <c r="G32" s="24">
        <v>9.33</v>
      </c>
      <c r="H32" s="24">
        <v>1.01</v>
      </c>
      <c r="I32" s="31"/>
      <c r="J32" s="31"/>
      <c r="K32" s="35"/>
    </row>
    <row r="33" spans="2:11" x14ac:dyDescent="0.25">
      <c r="B33" s="8" t="s">
        <v>798</v>
      </c>
      <c r="C33" s="57" t="s">
        <v>799</v>
      </c>
      <c r="D33" s="54" t="s">
        <v>800</v>
      </c>
      <c r="E33" s="6" t="s">
        <v>134</v>
      </c>
      <c r="F33" s="19">
        <v>314</v>
      </c>
      <c r="G33" s="24">
        <v>9.16</v>
      </c>
      <c r="H33" s="24">
        <v>0.99</v>
      </c>
      <c r="I33" s="31"/>
      <c r="J33" s="31"/>
      <c r="K33" s="35"/>
    </row>
    <row r="34" spans="2:11" x14ac:dyDescent="0.25">
      <c r="B34" s="8" t="s">
        <v>1897</v>
      </c>
      <c r="C34" s="57" t="s">
        <v>1898</v>
      </c>
      <c r="D34" s="54" t="s">
        <v>1899</v>
      </c>
      <c r="E34" s="6" t="s">
        <v>148</v>
      </c>
      <c r="F34" s="19">
        <v>4427</v>
      </c>
      <c r="G34" s="24">
        <v>8.8699999999999992</v>
      </c>
      <c r="H34" s="24">
        <v>0.96</v>
      </c>
      <c r="I34" s="31"/>
      <c r="J34" s="31"/>
      <c r="K34" s="35"/>
    </row>
    <row r="35" spans="2:11" x14ac:dyDescent="0.25">
      <c r="B35" s="8" t="s">
        <v>2022</v>
      </c>
      <c r="C35" s="57" t="s">
        <v>2023</v>
      </c>
      <c r="D35" s="54" t="s">
        <v>2024</v>
      </c>
      <c r="E35" s="6" t="s">
        <v>148</v>
      </c>
      <c r="F35" s="19">
        <v>154</v>
      </c>
      <c r="G35" s="24">
        <v>8.44</v>
      </c>
      <c r="H35" s="24">
        <v>0.91</v>
      </c>
      <c r="I35" s="31"/>
      <c r="J35" s="31"/>
      <c r="K35" s="35"/>
    </row>
    <row r="36" spans="2:11" x14ac:dyDescent="0.25">
      <c r="B36" s="8" t="s">
        <v>2000</v>
      </c>
      <c r="C36" s="57" t="s">
        <v>2001</v>
      </c>
      <c r="D36" s="54" t="s">
        <v>2002</v>
      </c>
      <c r="E36" s="6" t="s">
        <v>1999</v>
      </c>
      <c r="F36" s="19">
        <v>2495</v>
      </c>
      <c r="G36" s="24">
        <v>7.64</v>
      </c>
      <c r="H36" s="24">
        <v>0.83</v>
      </c>
      <c r="I36" s="31"/>
      <c r="J36" s="31"/>
      <c r="K36" s="35"/>
    </row>
    <row r="37" spans="2:11" x14ac:dyDescent="0.25">
      <c r="B37" s="8" t="s">
        <v>986</v>
      </c>
      <c r="C37" s="57" t="s">
        <v>987</v>
      </c>
      <c r="D37" s="54" t="s">
        <v>988</v>
      </c>
      <c r="E37" s="6" t="s">
        <v>558</v>
      </c>
      <c r="F37" s="19">
        <v>512</v>
      </c>
      <c r="G37" s="24">
        <v>7.56</v>
      </c>
      <c r="H37" s="24">
        <v>0.82</v>
      </c>
      <c r="I37" s="31"/>
      <c r="J37" s="31"/>
      <c r="K37" s="35"/>
    </row>
    <row r="38" spans="2:11" x14ac:dyDescent="0.25">
      <c r="B38" s="8" t="s">
        <v>989</v>
      </c>
      <c r="C38" s="57" t="s">
        <v>990</v>
      </c>
      <c r="D38" s="54" t="s">
        <v>991</v>
      </c>
      <c r="E38" s="6" t="s">
        <v>992</v>
      </c>
      <c r="F38" s="19">
        <v>1588</v>
      </c>
      <c r="G38" s="24">
        <v>7.51</v>
      </c>
      <c r="H38" s="24">
        <v>0.81</v>
      </c>
      <c r="I38" s="31"/>
      <c r="J38" s="31"/>
      <c r="K38" s="35"/>
    </row>
    <row r="39" spans="2:11" x14ac:dyDescent="0.25">
      <c r="B39" s="8" t="s">
        <v>394</v>
      </c>
      <c r="C39" s="57" t="s">
        <v>395</v>
      </c>
      <c r="D39" s="54" t="s">
        <v>396</v>
      </c>
      <c r="E39" s="6" t="s">
        <v>397</v>
      </c>
      <c r="F39" s="19">
        <v>2717</v>
      </c>
      <c r="G39" s="24">
        <v>7.45</v>
      </c>
      <c r="H39" s="24">
        <v>0.8</v>
      </c>
      <c r="I39" s="31"/>
      <c r="J39" s="31"/>
      <c r="K39" s="35"/>
    </row>
    <row r="40" spans="2:11" x14ac:dyDescent="0.25">
      <c r="B40" s="8" t="s">
        <v>216</v>
      </c>
      <c r="C40" s="57" t="s">
        <v>217</v>
      </c>
      <c r="D40" s="54" t="s">
        <v>218</v>
      </c>
      <c r="E40" s="6" t="s">
        <v>64</v>
      </c>
      <c r="F40" s="19">
        <v>265</v>
      </c>
      <c r="G40" s="24">
        <v>7.07</v>
      </c>
      <c r="H40" s="24">
        <v>0.76</v>
      </c>
      <c r="I40" s="31"/>
      <c r="J40" s="31"/>
      <c r="K40" s="35"/>
    </row>
    <row r="41" spans="2:11" x14ac:dyDescent="0.25">
      <c r="B41" s="8" t="s">
        <v>87</v>
      </c>
      <c r="C41" s="57" t="s">
        <v>88</v>
      </c>
      <c r="D41" s="54" t="s">
        <v>89</v>
      </c>
      <c r="E41" s="6" t="s">
        <v>90</v>
      </c>
      <c r="F41" s="19">
        <v>1018</v>
      </c>
      <c r="G41" s="24">
        <v>7.06</v>
      </c>
      <c r="H41" s="24">
        <v>0.76</v>
      </c>
      <c r="I41" s="31"/>
      <c r="J41" s="31"/>
      <c r="K41" s="35"/>
    </row>
    <row r="42" spans="2:11" x14ac:dyDescent="0.25">
      <c r="B42" s="8" t="s">
        <v>1996</v>
      </c>
      <c r="C42" s="57" t="s">
        <v>1997</v>
      </c>
      <c r="D42" s="54" t="s">
        <v>1998</v>
      </c>
      <c r="E42" s="6" t="s">
        <v>1999</v>
      </c>
      <c r="F42" s="19">
        <v>130</v>
      </c>
      <c r="G42" s="24">
        <v>6.84</v>
      </c>
      <c r="H42" s="24">
        <v>0.74</v>
      </c>
      <c r="I42" s="31"/>
      <c r="J42" s="31"/>
      <c r="K42" s="35"/>
    </row>
    <row r="43" spans="2:11" x14ac:dyDescent="0.25">
      <c r="B43" s="8" t="s">
        <v>993</v>
      </c>
      <c r="C43" s="57" t="s">
        <v>994</v>
      </c>
      <c r="D43" s="54" t="s">
        <v>995</v>
      </c>
      <c r="E43" s="6" t="s">
        <v>43</v>
      </c>
      <c r="F43" s="19">
        <v>461</v>
      </c>
      <c r="G43" s="24">
        <v>6.75</v>
      </c>
      <c r="H43" s="24">
        <v>0.73</v>
      </c>
      <c r="I43" s="31"/>
      <c r="J43" s="31"/>
      <c r="K43" s="35"/>
    </row>
    <row r="44" spans="2:11" x14ac:dyDescent="0.25">
      <c r="B44" s="8" t="s">
        <v>753</v>
      </c>
      <c r="C44" s="57" t="s">
        <v>754</v>
      </c>
      <c r="D44" s="54" t="s">
        <v>755</v>
      </c>
      <c r="E44" s="6" t="s">
        <v>74</v>
      </c>
      <c r="F44" s="19">
        <v>70</v>
      </c>
      <c r="G44" s="24">
        <v>6.65</v>
      </c>
      <c r="H44" s="24">
        <v>0.72</v>
      </c>
      <c r="I44" s="31"/>
      <c r="J44" s="31"/>
      <c r="K44" s="35"/>
    </row>
    <row r="45" spans="2:11" x14ac:dyDescent="0.25">
      <c r="B45" s="8" t="s">
        <v>512</v>
      </c>
      <c r="C45" s="57" t="s">
        <v>513</v>
      </c>
      <c r="D45" s="54" t="s">
        <v>514</v>
      </c>
      <c r="E45" s="6" t="s">
        <v>173</v>
      </c>
      <c r="F45" s="19">
        <v>248</v>
      </c>
      <c r="G45" s="24">
        <v>6.33</v>
      </c>
      <c r="H45" s="24">
        <v>0.68</v>
      </c>
      <c r="I45" s="31"/>
      <c r="J45" s="31"/>
      <c r="K45" s="35"/>
    </row>
    <row r="46" spans="2:11" x14ac:dyDescent="0.25">
      <c r="B46" s="8" t="s">
        <v>407</v>
      </c>
      <c r="C46" s="57" t="s">
        <v>408</v>
      </c>
      <c r="D46" s="54" t="s">
        <v>409</v>
      </c>
      <c r="E46" s="6" t="s">
        <v>47</v>
      </c>
      <c r="F46" s="19">
        <v>442</v>
      </c>
      <c r="G46" s="24">
        <v>6.32</v>
      </c>
      <c r="H46" s="24">
        <v>0.68</v>
      </c>
      <c r="I46" s="31"/>
      <c r="J46" s="31"/>
      <c r="K46" s="35"/>
    </row>
    <row r="47" spans="2:11" x14ac:dyDescent="0.25">
      <c r="B47" s="8" t="s">
        <v>996</v>
      </c>
      <c r="C47" s="57" t="s">
        <v>997</v>
      </c>
      <c r="D47" s="54" t="s">
        <v>998</v>
      </c>
      <c r="E47" s="6" t="s">
        <v>195</v>
      </c>
      <c r="F47" s="19">
        <v>664</v>
      </c>
      <c r="G47" s="24">
        <v>6.18</v>
      </c>
      <c r="H47" s="24">
        <v>0.67</v>
      </c>
      <c r="I47" s="31"/>
      <c r="J47" s="31"/>
      <c r="K47" s="35"/>
    </row>
    <row r="48" spans="2:11" x14ac:dyDescent="0.25">
      <c r="B48" s="8" t="s">
        <v>1002</v>
      </c>
      <c r="C48" s="57" t="s">
        <v>1003</v>
      </c>
      <c r="D48" s="54" t="s">
        <v>1004</v>
      </c>
      <c r="E48" s="6" t="s">
        <v>1005</v>
      </c>
      <c r="F48" s="19">
        <v>191</v>
      </c>
      <c r="G48" s="24">
        <v>6.07</v>
      </c>
      <c r="H48" s="24">
        <v>0.66</v>
      </c>
      <c r="I48" s="31"/>
      <c r="J48" s="31"/>
      <c r="K48" s="35"/>
    </row>
    <row r="49" spans="2:11" x14ac:dyDescent="0.25">
      <c r="B49" s="8" t="s">
        <v>1006</v>
      </c>
      <c r="C49" s="57" t="s">
        <v>1007</v>
      </c>
      <c r="D49" s="54" t="s">
        <v>1008</v>
      </c>
      <c r="E49" s="6" t="s">
        <v>78</v>
      </c>
      <c r="F49" s="19">
        <v>194</v>
      </c>
      <c r="G49" s="24">
        <v>5.65</v>
      </c>
      <c r="H49" s="24">
        <v>0.61</v>
      </c>
      <c r="I49" s="31"/>
      <c r="J49" s="31"/>
      <c r="K49" s="35"/>
    </row>
    <row r="50" spans="2:11" x14ac:dyDescent="0.25">
      <c r="B50" s="8" t="s">
        <v>401</v>
      </c>
      <c r="C50" s="57" t="s">
        <v>402</v>
      </c>
      <c r="D50" s="54" t="s">
        <v>403</v>
      </c>
      <c r="E50" s="6" t="s">
        <v>112</v>
      </c>
      <c r="F50" s="19">
        <v>371</v>
      </c>
      <c r="G50" s="24">
        <v>5.49</v>
      </c>
      <c r="H50" s="24">
        <v>0.59</v>
      </c>
      <c r="I50" s="31"/>
      <c r="J50" s="31"/>
      <c r="K50" s="35"/>
    </row>
    <row r="51" spans="2:11" x14ac:dyDescent="0.25">
      <c r="B51" s="8" t="s">
        <v>2526</v>
      </c>
      <c r="C51" s="57" t="s">
        <v>2527</v>
      </c>
      <c r="D51" s="54" t="s">
        <v>2528</v>
      </c>
      <c r="E51" s="6" t="s">
        <v>313</v>
      </c>
      <c r="F51" s="19">
        <v>335</v>
      </c>
      <c r="G51" s="24">
        <v>5.46</v>
      </c>
      <c r="H51" s="24">
        <v>0.59</v>
      </c>
      <c r="I51" s="31"/>
      <c r="J51" s="31"/>
      <c r="K51" s="35"/>
    </row>
    <row r="52" spans="2:11" x14ac:dyDescent="0.25">
      <c r="B52" s="8" t="s">
        <v>1009</v>
      </c>
      <c r="C52" s="57" t="s">
        <v>1010</v>
      </c>
      <c r="D52" s="54" t="s">
        <v>1011</v>
      </c>
      <c r="E52" s="6" t="s">
        <v>112</v>
      </c>
      <c r="F52" s="19">
        <v>85</v>
      </c>
      <c r="G52" s="24">
        <v>5.44</v>
      </c>
      <c r="H52" s="24">
        <v>0.59</v>
      </c>
      <c r="I52" s="31"/>
      <c r="J52" s="31"/>
      <c r="K52" s="35"/>
    </row>
    <row r="53" spans="2:11" x14ac:dyDescent="0.25">
      <c r="B53" s="8" t="s">
        <v>999</v>
      </c>
      <c r="C53" s="57" t="s">
        <v>1000</v>
      </c>
      <c r="D53" s="54" t="s">
        <v>1001</v>
      </c>
      <c r="E53" s="6" t="s">
        <v>78</v>
      </c>
      <c r="F53" s="19">
        <v>333</v>
      </c>
      <c r="G53" s="24">
        <v>5.29</v>
      </c>
      <c r="H53" s="24">
        <v>0.56999999999999995</v>
      </c>
      <c r="I53" s="31"/>
      <c r="J53" s="31"/>
      <c r="K53" s="35"/>
    </row>
    <row r="54" spans="2:11" x14ac:dyDescent="0.25">
      <c r="B54" s="8" t="s">
        <v>2003</v>
      </c>
      <c r="C54" s="57" t="s">
        <v>2004</v>
      </c>
      <c r="D54" s="54" t="s">
        <v>2005</v>
      </c>
      <c r="E54" s="6" t="s">
        <v>123</v>
      </c>
      <c r="F54" s="19">
        <v>1180</v>
      </c>
      <c r="G54" s="24">
        <v>5.2</v>
      </c>
      <c r="H54" s="24">
        <v>0.56000000000000005</v>
      </c>
      <c r="I54" s="31"/>
      <c r="J54" s="31"/>
      <c r="K54" s="35"/>
    </row>
    <row r="55" spans="2:11" x14ac:dyDescent="0.25">
      <c r="B55" s="8" t="s">
        <v>909</v>
      </c>
      <c r="C55" s="57" t="s">
        <v>910</v>
      </c>
      <c r="D55" s="54" t="s">
        <v>911</v>
      </c>
      <c r="E55" s="6" t="s">
        <v>74</v>
      </c>
      <c r="F55" s="19">
        <v>91</v>
      </c>
      <c r="G55" s="24">
        <v>5.08</v>
      </c>
      <c r="H55" s="24">
        <v>0.55000000000000004</v>
      </c>
      <c r="I55" s="31"/>
      <c r="J55" s="31"/>
      <c r="K55" s="35"/>
    </row>
    <row r="56" spans="2:11" x14ac:dyDescent="0.25">
      <c r="B56" s="8" t="s">
        <v>342</v>
      </c>
      <c r="C56" s="57" t="s">
        <v>343</v>
      </c>
      <c r="D56" s="54" t="s">
        <v>344</v>
      </c>
      <c r="E56" s="6" t="s">
        <v>47</v>
      </c>
      <c r="F56" s="19">
        <v>983</v>
      </c>
      <c r="G56" s="24">
        <v>5.0599999999999996</v>
      </c>
      <c r="H56" s="24">
        <v>0.55000000000000004</v>
      </c>
      <c r="I56" s="31"/>
      <c r="J56" s="31"/>
      <c r="K56" s="35"/>
    </row>
    <row r="57" spans="2:11" x14ac:dyDescent="0.25">
      <c r="B57" s="8" t="s">
        <v>535</v>
      </c>
      <c r="C57" s="57" t="s">
        <v>536</v>
      </c>
      <c r="D57" s="54" t="s">
        <v>537</v>
      </c>
      <c r="E57" s="6" t="s">
        <v>148</v>
      </c>
      <c r="F57" s="19">
        <v>104</v>
      </c>
      <c r="G57" s="24">
        <v>4.91</v>
      </c>
      <c r="H57" s="24">
        <v>0.53</v>
      </c>
      <c r="I57" s="31"/>
      <c r="J57" s="31"/>
      <c r="K57" s="35"/>
    </row>
    <row r="58" spans="2:11" x14ac:dyDescent="0.25">
      <c r="B58" s="8" t="s">
        <v>1900</v>
      </c>
      <c r="C58" s="57" t="s">
        <v>1711</v>
      </c>
      <c r="D58" s="54" t="s">
        <v>1901</v>
      </c>
      <c r="E58" s="6" t="s">
        <v>78</v>
      </c>
      <c r="F58" s="19">
        <v>1011</v>
      </c>
      <c r="G58" s="24">
        <v>4.9000000000000004</v>
      </c>
      <c r="H58" s="24">
        <v>0.53</v>
      </c>
      <c r="I58" s="31"/>
      <c r="J58" s="31"/>
      <c r="K58" s="35"/>
    </row>
    <row r="59" spans="2:11" x14ac:dyDescent="0.25">
      <c r="B59" s="8" t="s">
        <v>526</v>
      </c>
      <c r="C59" s="57" t="s">
        <v>527</v>
      </c>
      <c r="D59" s="54" t="s">
        <v>528</v>
      </c>
      <c r="E59" s="6" t="s">
        <v>197</v>
      </c>
      <c r="F59" s="19">
        <v>116</v>
      </c>
      <c r="G59" s="24">
        <v>4.9000000000000004</v>
      </c>
      <c r="H59" s="24">
        <v>0.53</v>
      </c>
      <c r="I59" s="31"/>
      <c r="J59" s="31"/>
      <c r="K59" s="35"/>
    </row>
    <row r="60" spans="2:11" x14ac:dyDescent="0.25">
      <c r="B60" s="8" t="s">
        <v>538</v>
      </c>
      <c r="C60" s="57" t="s">
        <v>539</v>
      </c>
      <c r="D60" s="54" t="s">
        <v>540</v>
      </c>
      <c r="E60" s="6" t="s">
        <v>300</v>
      </c>
      <c r="F60" s="19">
        <v>515</v>
      </c>
      <c r="G60" s="24">
        <v>4.8499999999999996</v>
      </c>
      <c r="H60" s="24">
        <v>0.52</v>
      </c>
      <c r="I60" s="31"/>
      <c r="J60" s="31"/>
      <c r="K60" s="35"/>
    </row>
    <row r="61" spans="2:11" x14ac:dyDescent="0.25">
      <c r="B61" s="8" t="s">
        <v>2135</v>
      </c>
      <c r="C61" s="57" t="s">
        <v>2136</v>
      </c>
      <c r="D61" s="54" t="s">
        <v>2137</v>
      </c>
      <c r="E61" s="6" t="s">
        <v>97</v>
      </c>
      <c r="F61" s="19">
        <v>62</v>
      </c>
      <c r="G61" s="24">
        <v>4.78</v>
      </c>
      <c r="H61" s="24">
        <v>0.52</v>
      </c>
      <c r="I61" s="31"/>
      <c r="J61" s="31"/>
      <c r="K61" s="35"/>
    </row>
    <row r="62" spans="2:11" x14ac:dyDescent="0.25">
      <c r="B62" s="8" t="s">
        <v>1012</v>
      </c>
      <c r="C62" s="57" t="s">
        <v>1013</v>
      </c>
      <c r="D62" s="54" t="s">
        <v>1014</v>
      </c>
      <c r="E62" s="6" t="s">
        <v>489</v>
      </c>
      <c r="F62" s="19">
        <v>431</v>
      </c>
      <c r="G62" s="24">
        <v>4.7300000000000004</v>
      </c>
      <c r="H62" s="24">
        <v>0.51</v>
      </c>
      <c r="I62" s="31"/>
      <c r="J62" s="31"/>
      <c r="K62" s="35"/>
    </row>
    <row r="63" spans="2:11" x14ac:dyDescent="0.25">
      <c r="B63" s="8" t="s">
        <v>260</v>
      </c>
      <c r="C63" s="57" t="s">
        <v>261</v>
      </c>
      <c r="D63" s="54" t="s">
        <v>262</v>
      </c>
      <c r="E63" s="6" t="s">
        <v>86</v>
      </c>
      <c r="F63" s="19">
        <v>314</v>
      </c>
      <c r="G63" s="24">
        <v>4.68</v>
      </c>
      <c r="H63" s="24">
        <v>0.51</v>
      </c>
      <c r="I63" s="31"/>
      <c r="J63" s="31"/>
      <c r="K63" s="35"/>
    </row>
    <row r="64" spans="2:11" x14ac:dyDescent="0.25">
      <c r="B64" s="8" t="s">
        <v>1905</v>
      </c>
      <c r="C64" s="57" t="s">
        <v>721</v>
      </c>
      <c r="D64" s="54" t="s">
        <v>1906</v>
      </c>
      <c r="E64" s="6" t="s">
        <v>78</v>
      </c>
      <c r="F64" s="19">
        <v>862</v>
      </c>
      <c r="G64" s="24">
        <v>4.53</v>
      </c>
      <c r="H64" s="24">
        <v>0.49</v>
      </c>
      <c r="I64" s="31"/>
      <c r="J64" s="31"/>
      <c r="K64" s="35"/>
    </row>
    <row r="65" spans="2:11" x14ac:dyDescent="0.25">
      <c r="B65" s="8" t="s">
        <v>170</v>
      </c>
      <c r="C65" s="57" t="s">
        <v>171</v>
      </c>
      <c r="D65" s="54" t="s">
        <v>172</v>
      </c>
      <c r="E65" s="6" t="s">
        <v>173</v>
      </c>
      <c r="F65" s="19">
        <v>82</v>
      </c>
      <c r="G65" s="24">
        <v>4.49</v>
      </c>
      <c r="H65" s="24">
        <v>0.49</v>
      </c>
      <c r="I65" s="31"/>
      <c r="J65" s="31"/>
      <c r="K65" s="35"/>
    </row>
    <row r="66" spans="2:11" x14ac:dyDescent="0.25">
      <c r="B66" s="8" t="s">
        <v>1859</v>
      </c>
      <c r="C66" s="57" t="s">
        <v>1860</v>
      </c>
      <c r="D66" s="54" t="s">
        <v>1861</v>
      </c>
      <c r="E66" s="6" t="s">
        <v>1862</v>
      </c>
      <c r="F66" s="19">
        <v>984</v>
      </c>
      <c r="G66" s="24">
        <v>4.47</v>
      </c>
      <c r="H66" s="24">
        <v>0.48</v>
      </c>
      <c r="I66" s="31"/>
      <c r="J66" s="31"/>
      <c r="K66" s="35"/>
    </row>
    <row r="67" spans="2:11" x14ac:dyDescent="0.25">
      <c r="B67" s="8" t="s">
        <v>91</v>
      </c>
      <c r="C67" s="57" t="s">
        <v>92</v>
      </c>
      <c r="D67" s="54" t="s">
        <v>93</v>
      </c>
      <c r="E67" s="6" t="s">
        <v>74</v>
      </c>
      <c r="F67" s="19">
        <v>95</v>
      </c>
      <c r="G67" s="24">
        <v>4.43</v>
      </c>
      <c r="H67" s="24">
        <v>0.48</v>
      </c>
      <c r="I67" s="31"/>
      <c r="J67" s="31"/>
      <c r="K67" s="35"/>
    </row>
    <row r="68" spans="2:11" x14ac:dyDescent="0.25">
      <c r="B68" s="8" t="s">
        <v>903</v>
      </c>
      <c r="C68" s="57" t="s">
        <v>904</v>
      </c>
      <c r="D68" s="54" t="s">
        <v>905</v>
      </c>
      <c r="E68" s="6" t="s">
        <v>116</v>
      </c>
      <c r="F68" s="19">
        <v>2656</v>
      </c>
      <c r="G68" s="24">
        <v>4.4000000000000004</v>
      </c>
      <c r="H68" s="24">
        <v>0.48</v>
      </c>
      <c r="I68" s="31"/>
      <c r="J68" s="31"/>
      <c r="K68" s="35"/>
    </row>
    <row r="69" spans="2:11" x14ac:dyDescent="0.25">
      <c r="B69" s="8" t="s">
        <v>1015</v>
      </c>
      <c r="C69" s="57" t="s">
        <v>1016</v>
      </c>
      <c r="D69" s="54" t="s">
        <v>1017</v>
      </c>
      <c r="E69" s="6" t="s">
        <v>300</v>
      </c>
      <c r="F69" s="19">
        <v>70</v>
      </c>
      <c r="G69" s="24">
        <v>4.33</v>
      </c>
      <c r="H69" s="24">
        <v>0.47</v>
      </c>
      <c r="I69" s="31"/>
      <c r="J69" s="31"/>
      <c r="K69" s="35"/>
    </row>
    <row r="70" spans="2:11" x14ac:dyDescent="0.25">
      <c r="B70" s="8" t="s">
        <v>75</v>
      </c>
      <c r="C70" s="57" t="s">
        <v>76</v>
      </c>
      <c r="D70" s="54" t="s">
        <v>77</v>
      </c>
      <c r="E70" s="6" t="s">
        <v>78</v>
      </c>
      <c r="F70" s="19">
        <v>293</v>
      </c>
      <c r="G70" s="24">
        <v>4.17</v>
      </c>
      <c r="H70" s="24">
        <v>0.45</v>
      </c>
      <c r="I70" s="31"/>
      <c r="J70" s="31"/>
      <c r="K70" s="35"/>
    </row>
    <row r="71" spans="2:11" x14ac:dyDescent="0.25">
      <c r="B71" s="8" t="s">
        <v>390</v>
      </c>
      <c r="C71" s="57" t="s">
        <v>391</v>
      </c>
      <c r="D71" s="54" t="s">
        <v>392</v>
      </c>
      <c r="E71" s="6" t="s">
        <v>393</v>
      </c>
      <c r="F71" s="19">
        <v>1878</v>
      </c>
      <c r="G71" s="24">
        <v>4.12</v>
      </c>
      <c r="H71" s="24">
        <v>0.45</v>
      </c>
      <c r="I71" s="31"/>
      <c r="J71" s="31"/>
      <c r="K71" s="35"/>
    </row>
    <row r="72" spans="2:11" x14ac:dyDescent="0.25">
      <c r="B72" s="8" t="s">
        <v>109</v>
      </c>
      <c r="C72" s="57" t="s">
        <v>110</v>
      </c>
      <c r="D72" s="54" t="s">
        <v>111</v>
      </c>
      <c r="E72" s="6" t="s">
        <v>112</v>
      </c>
      <c r="F72" s="19">
        <v>89</v>
      </c>
      <c r="G72" s="24">
        <v>4.09</v>
      </c>
      <c r="H72" s="24">
        <v>0.44</v>
      </c>
      <c r="I72" s="31"/>
      <c r="J72" s="31"/>
      <c r="K72" s="35"/>
    </row>
    <row r="73" spans="2:11" x14ac:dyDescent="0.25">
      <c r="B73" s="8" t="s">
        <v>416</v>
      </c>
      <c r="C73" s="57" t="s">
        <v>417</v>
      </c>
      <c r="D73" s="54" t="s">
        <v>418</v>
      </c>
      <c r="E73" s="6" t="s">
        <v>116</v>
      </c>
      <c r="F73" s="19">
        <v>1330</v>
      </c>
      <c r="G73" s="24">
        <v>4.04</v>
      </c>
      <c r="H73" s="24">
        <v>0.44</v>
      </c>
      <c r="I73" s="31"/>
      <c r="J73" s="31"/>
      <c r="K73" s="35"/>
    </row>
    <row r="74" spans="2:11" x14ac:dyDescent="0.25">
      <c r="B74" s="8" t="s">
        <v>83</v>
      </c>
      <c r="C74" s="57" t="s">
        <v>84</v>
      </c>
      <c r="D74" s="54" t="s">
        <v>85</v>
      </c>
      <c r="E74" s="6" t="s">
        <v>86</v>
      </c>
      <c r="F74" s="19">
        <v>674</v>
      </c>
      <c r="G74" s="24">
        <v>4.01</v>
      </c>
      <c r="H74" s="24">
        <v>0.43</v>
      </c>
      <c r="I74" s="31"/>
      <c r="J74" s="31"/>
      <c r="K74" s="35"/>
    </row>
    <row r="75" spans="2:11" x14ac:dyDescent="0.25">
      <c r="B75" s="8" t="s">
        <v>98</v>
      </c>
      <c r="C75" s="57" t="s">
        <v>99</v>
      </c>
      <c r="D75" s="54" t="s">
        <v>100</v>
      </c>
      <c r="E75" s="6" t="s">
        <v>74</v>
      </c>
      <c r="F75" s="19">
        <v>162</v>
      </c>
      <c r="G75" s="24">
        <v>3.83</v>
      </c>
      <c r="H75" s="24">
        <v>0.41</v>
      </c>
      <c r="I75" s="31"/>
      <c r="J75" s="31"/>
      <c r="K75" s="35"/>
    </row>
    <row r="76" spans="2:11" x14ac:dyDescent="0.25">
      <c r="B76" s="8" t="s">
        <v>1805</v>
      </c>
      <c r="C76" s="57" t="s">
        <v>1806</v>
      </c>
      <c r="D76" s="54" t="s">
        <v>1807</v>
      </c>
      <c r="E76" s="6" t="s">
        <v>155</v>
      </c>
      <c r="F76" s="19">
        <v>605</v>
      </c>
      <c r="G76" s="24">
        <v>3.79</v>
      </c>
      <c r="H76" s="24">
        <v>0.41</v>
      </c>
      <c r="I76" s="31"/>
      <c r="J76" s="31"/>
      <c r="K76" s="35"/>
    </row>
    <row r="77" spans="2:11" x14ac:dyDescent="0.25">
      <c r="B77" s="8" t="s">
        <v>117</v>
      </c>
      <c r="C77" s="57" t="s">
        <v>118</v>
      </c>
      <c r="D77" s="54" t="s">
        <v>119</v>
      </c>
      <c r="E77" s="6" t="s">
        <v>104</v>
      </c>
      <c r="F77" s="19">
        <v>95</v>
      </c>
      <c r="G77" s="24">
        <v>3.77</v>
      </c>
      <c r="H77" s="24">
        <v>0.41</v>
      </c>
      <c r="I77" s="31"/>
      <c r="J77" s="31"/>
      <c r="K77" s="35"/>
    </row>
    <row r="78" spans="2:11" x14ac:dyDescent="0.25">
      <c r="B78" s="8" t="s">
        <v>1991</v>
      </c>
      <c r="C78" s="57" t="s">
        <v>1992</v>
      </c>
      <c r="D78" s="54" t="s">
        <v>1993</v>
      </c>
      <c r="E78" s="6" t="s">
        <v>456</v>
      </c>
      <c r="F78" s="19">
        <v>448</v>
      </c>
      <c r="G78" s="24">
        <v>3.69</v>
      </c>
      <c r="H78" s="24">
        <v>0.4</v>
      </c>
      <c r="I78" s="31"/>
      <c r="J78" s="31"/>
      <c r="K78" s="35"/>
    </row>
    <row r="79" spans="2:11" x14ac:dyDescent="0.25">
      <c r="B79" s="8" t="s">
        <v>900</v>
      </c>
      <c r="C79" s="57" t="s">
        <v>901</v>
      </c>
      <c r="D79" s="54" t="s">
        <v>902</v>
      </c>
      <c r="E79" s="6" t="s">
        <v>148</v>
      </c>
      <c r="F79" s="19">
        <v>54</v>
      </c>
      <c r="G79" s="24">
        <v>3.66</v>
      </c>
      <c r="H79" s="24">
        <v>0.4</v>
      </c>
      <c r="I79" s="31"/>
      <c r="J79" s="31"/>
      <c r="K79" s="35"/>
    </row>
    <row r="80" spans="2:11" x14ac:dyDescent="0.25">
      <c r="B80" s="8" t="s">
        <v>223</v>
      </c>
      <c r="C80" s="57" t="s">
        <v>224</v>
      </c>
      <c r="D80" s="54" t="s">
        <v>225</v>
      </c>
      <c r="E80" s="6" t="s">
        <v>222</v>
      </c>
      <c r="F80" s="19">
        <v>264</v>
      </c>
      <c r="G80" s="24">
        <v>3.63</v>
      </c>
      <c r="H80" s="24">
        <v>0.39</v>
      </c>
      <c r="I80" s="31"/>
      <c r="J80" s="31"/>
      <c r="K80" s="35"/>
    </row>
    <row r="81" spans="2:11" x14ac:dyDescent="0.25">
      <c r="B81" s="8" t="s">
        <v>2009</v>
      </c>
      <c r="C81" s="57" t="s">
        <v>1236</v>
      </c>
      <c r="D81" s="54" t="s">
        <v>2010</v>
      </c>
      <c r="E81" s="6" t="s">
        <v>43</v>
      </c>
      <c r="F81" s="19">
        <v>1297</v>
      </c>
      <c r="G81" s="24">
        <v>3.57</v>
      </c>
      <c r="H81" s="24">
        <v>0.39</v>
      </c>
      <c r="I81" s="31"/>
      <c r="J81" s="31"/>
      <c r="K81" s="35"/>
    </row>
    <row r="82" spans="2:11" x14ac:dyDescent="0.25">
      <c r="B82" s="8" t="s">
        <v>276</v>
      </c>
      <c r="C82" s="57" t="s">
        <v>277</v>
      </c>
      <c r="D82" s="54" t="s">
        <v>278</v>
      </c>
      <c r="E82" s="6" t="s">
        <v>47</v>
      </c>
      <c r="F82" s="19">
        <v>64</v>
      </c>
      <c r="G82" s="24">
        <v>3.45</v>
      </c>
      <c r="H82" s="24">
        <v>0.37</v>
      </c>
      <c r="I82" s="31"/>
      <c r="J82" s="31"/>
      <c r="K82" s="35"/>
    </row>
    <row r="83" spans="2:11" x14ac:dyDescent="0.25">
      <c r="B83" s="8" t="s">
        <v>2062</v>
      </c>
      <c r="C83" s="57" t="s">
        <v>2063</v>
      </c>
      <c r="D83" s="54" t="s">
        <v>2064</v>
      </c>
      <c r="E83" s="6" t="s">
        <v>320</v>
      </c>
      <c r="F83" s="19">
        <v>106</v>
      </c>
      <c r="G83" s="24">
        <v>3.35</v>
      </c>
      <c r="H83" s="24">
        <v>0.36</v>
      </c>
      <c r="I83" s="31"/>
      <c r="J83" s="31"/>
      <c r="K83" s="35"/>
    </row>
    <row r="84" spans="2:11" x14ac:dyDescent="0.25">
      <c r="B84" s="8" t="s">
        <v>2037</v>
      </c>
      <c r="C84" s="57" t="s">
        <v>2038</v>
      </c>
      <c r="D84" s="54" t="s">
        <v>2039</v>
      </c>
      <c r="E84" s="6" t="s">
        <v>134</v>
      </c>
      <c r="F84" s="19">
        <v>175</v>
      </c>
      <c r="G84" s="24">
        <v>3.19</v>
      </c>
      <c r="H84" s="24">
        <v>0.34</v>
      </c>
      <c r="I84" s="31"/>
      <c r="J84" s="31"/>
      <c r="K84" s="35"/>
    </row>
    <row r="85" spans="2:11" x14ac:dyDescent="0.25">
      <c r="B85" s="8" t="s">
        <v>282</v>
      </c>
      <c r="C85" s="57" t="s">
        <v>283</v>
      </c>
      <c r="D85" s="54" t="s">
        <v>284</v>
      </c>
      <c r="E85" s="6" t="s">
        <v>138</v>
      </c>
      <c r="F85" s="19">
        <v>74</v>
      </c>
      <c r="G85" s="24">
        <v>3.15</v>
      </c>
      <c r="H85" s="24">
        <v>0.34</v>
      </c>
      <c r="I85" s="31"/>
      <c r="J85" s="31"/>
      <c r="K85" s="35"/>
    </row>
    <row r="86" spans="2:11" x14ac:dyDescent="0.25">
      <c r="B86" s="8" t="s">
        <v>1869</v>
      </c>
      <c r="C86" s="57" t="s">
        <v>1870</v>
      </c>
      <c r="D86" s="54" t="s">
        <v>1871</v>
      </c>
      <c r="E86" s="6" t="s">
        <v>64</v>
      </c>
      <c r="F86" s="19">
        <v>456</v>
      </c>
      <c r="G86" s="24">
        <v>3.06</v>
      </c>
      <c r="H86" s="24">
        <v>0.33</v>
      </c>
      <c r="I86" s="31"/>
      <c r="J86" s="31"/>
      <c r="K86" s="35"/>
    </row>
    <row r="87" spans="2:11" x14ac:dyDescent="0.25">
      <c r="B87" s="8" t="s">
        <v>2555</v>
      </c>
      <c r="C87" s="57" t="s">
        <v>1071</v>
      </c>
      <c r="D87" s="54" t="s">
        <v>2556</v>
      </c>
      <c r="E87" s="6" t="s">
        <v>43</v>
      </c>
      <c r="F87" s="19">
        <v>12769</v>
      </c>
      <c r="G87" s="24">
        <v>3.03</v>
      </c>
      <c r="H87" s="24">
        <v>0.33</v>
      </c>
      <c r="I87" s="31"/>
      <c r="J87" s="31"/>
      <c r="K87" s="35"/>
    </row>
    <row r="88" spans="2:11" x14ac:dyDescent="0.25">
      <c r="B88" s="8" t="s">
        <v>285</v>
      </c>
      <c r="C88" s="57" t="s">
        <v>286</v>
      </c>
      <c r="D88" s="54" t="s">
        <v>287</v>
      </c>
      <c r="E88" s="6" t="s">
        <v>47</v>
      </c>
      <c r="F88" s="19">
        <v>71</v>
      </c>
      <c r="G88" s="24">
        <v>3.01</v>
      </c>
      <c r="H88" s="24">
        <v>0.33</v>
      </c>
      <c r="I88" s="31"/>
      <c r="J88" s="31"/>
      <c r="K88" s="35"/>
    </row>
    <row r="89" spans="2:11" x14ac:dyDescent="0.25">
      <c r="B89" s="8" t="s">
        <v>463</v>
      </c>
      <c r="C89" s="57" t="s">
        <v>464</v>
      </c>
      <c r="D89" s="54" t="s">
        <v>465</v>
      </c>
      <c r="E89" s="6" t="s">
        <v>86</v>
      </c>
      <c r="F89" s="19">
        <v>168</v>
      </c>
      <c r="G89" s="24">
        <v>3</v>
      </c>
      <c r="H89" s="24">
        <v>0.32</v>
      </c>
      <c r="I89" s="31"/>
      <c r="J89" s="31"/>
      <c r="K89" s="35"/>
    </row>
    <row r="90" spans="2:11" x14ac:dyDescent="0.25">
      <c r="B90" s="8" t="s">
        <v>294</v>
      </c>
      <c r="C90" s="57" t="s">
        <v>295</v>
      </c>
      <c r="D90" s="54" t="s">
        <v>296</v>
      </c>
      <c r="E90" s="6" t="s">
        <v>138</v>
      </c>
      <c r="F90" s="19">
        <v>178</v>
      </c>
      <c r="G90" s="24">
        <v>2.97</v>
      </c>
      <c r="H90" s="24">
        <v>0.32</v>
      </c>
      <c r="I90" s="31"/>
      <c r="J90" s="31"/>
      <c r="K90" s="35"/>
    </row>
    <row r="91" spans="2:11" x14ac:dyDescent="0.25">
      <c r="B91" s="8" t="s">
        <v>897</v>
      </c>
      <c r="C91" s="57" t="s">
        <v>898</v>
      </c>
      <c r="D91" s="54" t="s">
        <v>899</v>
      </c>
      <c r="E91" s="6" t="s">
        <v>43</v>
      </c>
      <c r="F91" s="19">
        <v>1647</v>
      </c>
      <c r="G91" s="24">
        <v>2.92</v>
      </c>
      <c r="H91" s="24">
        <v>0.32</v>
      </c>
      <c r="I91" s="31"/>
      <c r="J91" s="31"/>
      <c r="K91" s="35"/>
    </row>
    <row r="92" spans="2:11" x14ac:dyDescent="0.25">
      <c r="B92" s="8" t="s">
        <v>2014</v>
      </c>
      <c r="C92" s="57" t="s">
        <v>1240</v>
      </c>
      <c r="D92" s="54" t="s">
        <v>2015</v>
      </c>
      <c r="E92" s="6" t="s">
        <v>43</v>
      </c>
      <c r="F92" s="19">
        <v>2338</v>
      </c>
      <c r="G92" s="24">
        <v>2.79</v>
      </c>
      <c r="H92" s="24">
        <v>0.3</v>
      </c>
      <c r="I92" s="31"/>
      <c r="J92" s="31"/>
      <c r="K92" s="35"/>
    </row>
    <row r="93" spans="2:11" x14ac:dyDescent="0.25">
      <c r="B93" s="8" t="s">
        <v>160</v>
      </c>
      <c r="C93" s="57" t="s">
        <v>161</v>
      </c>
      <c r="D93" s="54" t="s">
        <v>162</v>
      </c>
      <c r="E93" s="6" t="s">
        <v>163</v>
      </c>
      <c r="F93" s="19">
        <v>70</v>
      </c>
      <c r="G93" s="24">
        <v>2.79</v>
      </c>
      <c r="H93" s="24">
        <v>0.3</v>
      </c>
      <c r="I93" s="31"/>
      <c r="J93" s="31"/>
      <c r="K93" s="35"/>
    </row>
    <row r="94" spans="2:11" x14ac:dyDescent="0.25">
      <c r="B94" s="8" t="s">
        <v>413</v>
      </c>
      <c r="C94" s="57" t="s">
        <v>414</v>
      </c>
      <c r="D94" s="54" t="s">
        <v>415</v>
      </c>
      <c r="E94" s="6" t="s">
        <v>112</v>
      </c>
      <c r="F94" s="19">
        <v>168</v>
      </c>
      <c r="G94" s="24">
        <v>2.72</v>
      </c>
      <c r="H94" s="24">
        <v>0.28999999999999998</v>
      </c>
      <c r="I94" s="31"/>
      <c r="J94" s="31"/>
      <c r="K94" s="35"/>
    </row>
    <row r="95" spans="2:11" x14ac:dyDescent="0.25">
      <c r="B95" s="8" t="s">
        <v>740</v>
      </c>
      <c r="C95" s="57" t="s">
        <v>741</v>
      </c>
      <c r="D95" s="54" t="s">
        <v>742</v>
      </c>
      <c r="E95" s="6" t="s">
        <v>222</v>
      </c>
      <c r="F95" s="19">
        <v>93</v>
      </c>
      <c r="G95" s="24">
        <v>2.64</v>
      </c>
      <c r="H95" s="24">
        <v>0.28999999999999998</v>
      </c>
      <c r="I95" s="31"/>
      <c r="J95" s="31"/>
      <c r="K95" s="35"/>
    </row>
    <row r="96" spans="2:11" x14ac:dyDescent="0.25">
      <c r="B96" s="8" t="s">
        <v>2548</v>
      </c>
      <c r="C96" s="57" t="s">
        <v>2549</v>
      </c>
      <c r="D96" s="54" t="s">
        <v>2550</v>
      </c>
      <c r="E96" s="6" t="s">
        <v>43</v>
      </c>
      <c r="F96" s="19">
        <v>388</v>
      </c>
      <c r="G96" s="24">
        <v>2.61</v>
      </c>
      <c r="H96" s="24">
        <v>0.28000000000000003</v>
      </c>
      <c r="I96" s="31"/>
      <c r="J96" s="31"/>
      <c r="K96" s="35"/>
    </row>
    <row r="97" spans="2:11" x14ac:dyDescent="0.25">
      <c r="B97" s="8" t="s">
        <v>756</v>
      </c>
      <c r="C97" s="57" t="s">
        <v>757</v>
      </c>
      <c r="D97" s="54" t="s">
        <v>758</v>
      </c>
      <c r="E97" s="6" t="s">
        <v>313</v>
      </c>
      <c r="F97" s="19">
        <v>203</v>
      </c>
      <c r="G97" s="24">
        <v>2.59</v>
      </c>
      <c r="H97" s="24">
        <v>0.28000000000000003</v>
      </c>
      <c r="I97" s="31"/>
      <c r="J97" s="31"/>
      <c r="K97" s="35"/>
    </row>
    <row r="98" spans="2:11" x14ac:dyDescent="0.25">
      <c r="B98" s="8" t="s">
        <v>457</v>
      </c>
      <c r="C98" s="57" t="s">
        <v>458</v>
      </c>
      <c r="D98" s="54" t="s">
        <v>459</v>
      </c>
      <c r="E98" s="6" t="s">
        <v>43</v>
      </c>
      <c r="F98" s="19">
        <v>2071</v>
      </c>
      <c r="G98" s="24">
        <v>2.5499999999999998</v>
      </c>
      <c r="H98" s="24">
        <v>0.28000000000000003</v>
      </c>
      <c r="I98" s="31"/>
      <c r="J98" s="31"/>
      <c r="K98" s="35"/>
    </row>
    <row r="99" spans="2:11" x14ac:dyDescent="0.25">
      <c r="B99" s="8" t="s">
        <v>210</v>
      </c>
      <c r="C99" s="57" t="s">
        <v>211</v>
      </c>
      <c r="D99" s="54" t="s">
        <v>212</v>
      </c>
      <c r="E99" s="6" t="s">
        <v>64</v>
      </c>
      <c r="F99" s="19">
        <v>9</v>
      </c>
      <c r="G99" s="24">
        <v>2.5099999999999998</v>
      </c>
      <c r="H99" s="24">
        <v>0.27</v>
      </c>
      <c r="I99" s="31"/>
      <c r="J99" s="31"/>
      <c r="K99" s="35"/>
    </row>
    <row r="100" spans="2:11" x14ac:dyDescent="0.25">
      <c r="B100" s="8" t="s">
        <v>2114</v>
      </c>
      <c r="C100" s="57" t="s">
        <v>2115</v>
      </c>
      <c r="D100" s="54" t="s">
        <v>2116</v>
      </c>
      <c r="E100" s="6" t="s">
        <v>320</v>
      </c>
      <c r="F100" s="19">
        <v>101</v>
      </c>
      <c r="G100" s="24">
        <v>2.46</v>
      </c>
      <c r="H100" s="24">
        <v>0.27</v>
      </c>
      <c r="I100" s="31"/>
      <c r="J100" s="31"/>
      <c r="K100" s="35"/>
    </row>
    <row r="101" spans="2:11" x14ac:dyDescent="0.25">
      <c r="B101" s="8" t="s">
        <v>891</v>
      </c>
      <c r="C101" s="57" t="s">
        <v>892</v>
      </c>
      <c r="D101" s="54" t="s">
        <v>893</v>
      </c>
      <c r="E101" s="6" t="s">
        <v>222</v>
      </c>
      <c r="F101" s="19">
        <v>407</v>
      </c>
      <c r="G101" s="24">
        <v>2.4500000000000002</v>
      </c>
      <c r="H101" s="24">
        <v>0.26</v>
      </c>
      <c r="I101" s="31"/>
      <c r="J101" s="31"/>
      <c r="K101" s="35"/>
    </row>
    <row r="102" spans="2:11" x14ac:dyDescent="0.25">
      <c r="B102" s="8" t="s">
        <v>156</v>
      </c>
      <c r="C102" s="57" t="s">
        <v>157</v>
      </c>
      <c r="D102" s="54" t="s">
        <v>158</v>
      </c>
      <c r="E102" s="6" t="s">
        <v>159</v>
      </c>
      <c r="F102" s="19">
        <v>1002</v>
      </c>
      <c r="G102" s="24">
        <v>2.42</v>
      </c>
      <c r="H102" s="24">
        <v>0.26</v>
      </c>
      <c r="I102" s="31"/>
      <c r="J102" s="31"/>
      <c r="K102" s="35"/>
    </row>
    <row r="103" spans="2:11" x14ac:dyDescent="0.25">
      <c r="B103" s="8" t="s">
        <v>2088</v>
      </c>
      <c r="C103" s="57" t="s">
        <v>2089</v>
      </c>
      <c r="D103" s="54" t="s">
        <v>2090</v>
      </c>
      <c r="E103" s="6" t="s">
        <v>43</v>
      </c>
      <c r="F103" s="19">
        <v>2709</v>
      </c>
      <c r="G103" s="24">
        <v>2.23</v>
      </c>
      <c r="H103" s="24">
        <v>0.24</v>
      </c>
      <c r="I103" s="31"/>
      <c r="J103" s="31"/>
      <c r="K103" s="35"/>
    </row>
    <row r="104" spans="2:11" x14ac:dyDescent="0.25">
      <c r="B104" s="8" t="s">
        <v>2535</v>
      </c>
      <c r="C104" s="57" t="s">
        <v>2536</v>
      </c>
      <c r="D104" s="54" t="s">
        <v>2537</v>
      </c>
      <c r="E104" s="6" t="s">
        <v>78</v>
      </c>
      <c r="F104" s="19">
        <v>26</v>
      </c>
      <c r="G104" s="24">
        <v>2.2200000000000002</v>
      </c>
      <c r="H104" s="24">
        <v>0.24</v>
      </c>
      <c r="I104" s="31"/>
      <c r="J104" s="31"/>
      <c r="K104" s="35"/>
    </row>
    <row r="105" spans="2:11" x14ac:dyDescent="0.25">
      <c r="B105" s="8" t="s">
        <v>1946</v>
      </c>
      <c r="C105" s="57" t="s">
        <v>1947</v>
      </c>
      <c r="D105" s="54" t="s">
        <v>1948</v>
      </c>
      <c r="E105" s="6" t="s">
        <v>489</v>
      </c>
      <c r="F105" s="19">
        <v>361</v>
      </c>
      <c r="G105" s="24">
        <v>2.21</v>
      </c>
      <c r="H105" s="24">
        <v>0.24</v>
      </c>
      <c r="I105" s="31"/>
      <c r="J105" s="31"/>
      <c r="K105" s="35"/>
    </row>
    <row r="106" spans="2:11" x14ac:dyDescent="0.25">
      <c r="B106" s="8" t="s">
        <v>398</v>
      </c>
      <c r="C106" s="57" t="s">
        <v>399</v>
      </c>
      <c r="D106" s="54" t="s">
        <v>400</v>
      </c>
      <c r="E106" s="6" t="s">
        <v>74</v>
      </c>
      <c r="F106" s="19">
        <v>326</v>
      </c>
      <c r="G106" s="24">
        <v>2.17</v>
      </c>
      <c r="H106" s="24">
        <v>0.23</v>
      </c>
      <c r="I106" s="31"/>
      <c r="J106" s="31"/>
      <c r="K106" s="35"/>
    </row>
    <row r="107" spans="2:11" x14ac:dyDescent="0.25">
      <c r="B107" s="8" t="s">
        <v>1831</v>
      </c>
      <c r="C107" s="57" t="s">
        <v>1832</v>
      </c>
      <c r="D107" s="54" t="s">
        <v>1833</v>
      </c>
      <c r="E107" s="6" t="s">
        <v>443</v>
      </c>
      <c r="F107" s="19">
        <v>56</v>
      </c>
      <c r="G107" s="24">
        <v>2.13</v>
      </c>
      <c r="H107" s="24">
        <v>0.23</v>
      </c>
      <c r="I107" s="31"/>
      <c r="J107" s="31"/>
      <c r="K107" s="35"/>
    </row>
    <row r="108" spans="2:11" x14ac:dyDescent="0.25">
      <c r="B108" s="8" t="s">
        <v>2016</v>
      </c>
      <c r="C108" s="57" t="s">
        <v>2017</v>
      </c>
      <c r="D108" s="54" t="s">
        <v>2018</v>
      </c>
      <c r="E108" s="6" t="s">
        <v>155</v>
      </c>
      <c r="F108" s="19">
        <v>212</v>
      </c>
      <c r="G108" s="24">
        <v>2.1</v>
      </c>
      <c r="H108" s="24">
        <v>0.23</v>
      </c>
      <c r="I108" s="31"/>
      <c r="J108" s="31"/>
      <c r="K108" s="35"/>
    </row>
    <row r="109" spans="2:11" x14ac:dyDescent="0.25">
      <c r="B109" s="8" t="s">
        <v>2034</v>
      </c>
      <c r="C109" s="57" t="s">
        <v>2035</v>
      </c>
      <c r="D109" s="54" t="s">
        <v>2036</v>
      </c>
      <c r="E109" s="6" t="s">
        <v>443</v>
      </c>
      <c r="F109" s="19">
        <v>357</v>
      </c>
      <c r="G109" s="24">
        <v>2.04</v>
      </c>
      <c r="H109" s="24">
        <v>0.22</v>
      </c>
      <c r="I109" s="31"/>
      <c r="J109" s="31"/>
      <c r="K109" s="35"/>
    </row>
    <row r="110" spans="2:11" x14ac:dyDescent="0.25">
      <c r="B110" s="8" t="s">
        <v>2557</v>
      </c>
      <c r="C110" s="57" t="s">
        <v>2558</v>
      </c>
      <c r="D110" s="54" t="s">
        <v>2559</v>
      </c>
      <c r="E110" s="6" t="s">
        <v>104</v>
      </c>
      <c r="F110" s="19">
        <v>124</v>
      </c>
      <c r="G110" s="24">
        <v>1.93</v>
      </c>
      <c r="H110" s="24">
        <v>0.21</v>
      </c>
      <c r="I110" s="31"/>
      <c r="J110" s="31"/>
      <c r="K110" s="35"/>
    </row>
    <row r="111" spans="2:11" x14ac:dyDescent="0.25">
      <c r="C111" s="58" t="s">
        <v>174</v>
      </c>
      <c r="D111" s="54"/>
      <c r="E111" s="6"/>
      <c r="F111" s="19"/>
      <c r="G111" s="25">
        <v>923.38</v>
      </c>
      <c r="H111" s="25">
        <v>99.78</v>
      </c>
      <c r="I111" s="31"/>
      <c r="J111" s="31"/>
      <c r="K111" s="35"/>
    </row>
    <row r="112" spans="2:11" x14ac:dyDescent="0.25">
      <c r="C112" s="57"/>
      <c r="D112" s="54"/>
      <c r="E112" s="6"/>
      <c r="F112" s="19"/>
      <c r="G112" s="24"/>
      <c r="H112" s="24"/>
      <c r="I112" s="31"/>
      <c r="J112" s="31"/>
      <c r="K112" s="35"/>
    </row>
    <row r="113" spans="3:11" x14ac:dyDescent="0.25">
      <c r="C113" s="58" t="s">
        <v>3</v>
      </c>
      <c r="D113" s="54"/>
      <c r="E113" s="6"/>
      <c r="F113" s="19"/>
      <c r="G113" s="24" t="s">
        <v>2</v>
      </c>
      <c r="H113" s="24" t="s">
        <v>2</v>
      </c>
      <c r="I113" s="31"/>
      <c r="J113" s="31"/>
      <c r="K113" s="35"/>
    </row>
    <row r="114" spans="3:11" x14ac:dyDescent="0.25">
      <c r="C114" s="57"/>
      <c r="D114" s="54"/>
      <c r="E114" s="6"/>
      <c r="F114" s="19"/>
      <c r="G114" s="24"/>
      <c r="H114" s="24"/>
      <c r="I114" s="31"/>
      <c r="J114" s="31"/>
      <c r="K114" s="35"/>
    </row>
    <row r="115" spans="3:11" x14ac:dyDescent="0.25">
      <c r="C115" s="58" t="s">
        <v>4</v>
      </c>
      <c r="D115" s="54"/>
      <c r="E115" s="6"/>
      <c r="F115" s="19"/>
      <c r="G115" s="24" t="s">
        <v>2</v>
      </c>
      <c r="H115" s="24" t="s">
        <v>2</v>
      </c>
      <c r="I115" s="31"/>
      <c r="J115" s="31"/>
      <c r="K115" s="35"/>
    </row>
    <row r="116" spans="3:11" x14ac:dyDescent="0.25">
      <c r="C116" s="57"/>
      <c r="D116" s="54"/>
      <c r="E116" s="6"/>
      <c r="F116" s="19"/>
      <c r="G116" s="24"/>
      <c r="H116" s="24"/>
      <c r="I116" s="31"/>
      <c r="J116" s="31"/>
      <c r="K116" s="35"/>
    </row>
    <row r="117" spans="3:11" x14ac:dyDescent="0.25">
      <c r="C117" s="58" t="s">
        <v>5</v>
      </c>
      <c r="D117" s="54"/>
      <c r="E117" s="6"/>
      <c r="F117" s="19"/>
      <c r="G117" s="24"/>
      <c r="H117" s="24"/>
      <c r="I117" s="31"/>
      <c r="J117" s="31"/>
      <c r="K117" s="35"/>
    </row>
    <row r="118" spans="3:11" x14ac:dyDescent="0.25">
      <c r="C118" s="57"/>
      <c r="D118" s="54"/>
      <c r="E118" s="6"/>
      <c r="F118" s="19"/>
      <c r="G118" s="24"/>
      <c r="H118" s="24"/>
      <c r="I118" s="31"/>
      <c r="J118" s="31"/>
      <c r="K118" s="35"/>
    </row>
    <row r="119" spans="3:11" x14ac:dyDescent="0.25">
      <c r="C119" s="58" t="s">
        <v>6</v>
      </c>
      <c r="D119" s="54"/>
      <c r="E119" s="6"/>
      <c r="F119" s="19"/>
      <c r="G119" s="24" t="s">
        <v>2</v>
      </c>
      <c r="H119" s="24" t="s">
        <v>2</v>
      </c>
      <c r="I119" s="31"/>
      <c r="J119" s="31"/>
      <c r="K119" s="35"/>
    </row>
    <row r="120" spans="3:11" x14ac:dyDescent="0.25">
      <c r="C120" s="57"/>
      <c r="D120" s="54"/>
      <c r="E120" s="6"/>
      <c r="F120" s="19"/>
      <c r="G120" s="24"/>
      <c r="H120" s="24"/>
      <c r="I120" s="31"/>
      <c r="J120" s="31"/>
      <c r="K120" s="35"/>
    </row>
    <row r="121" spans="3:11" x14ac:dyDescent="0.25">
      <c r="C121" s="58" t="s">
        <v>7</v>
      </c>
      <c r="D121" s="54"/>
      <c r="E121" s="6"/>
      <c r="F121" s="19"/>
      <c r="G121" s="24" t="s">
        <v>2</v>
      </c>
      <c r="H121" s="24" t="s">
        <v>2</v>
      </c>
      <c r="I121" s="31"/>
      <c r="J121" s="31"/>
      <c r="K121" s="35"/>
    </row>
    <row r="122" spans="3:11" x14ac:dyDescent="0.25">
      <c r="C122" s="57"/>
      <c r="D122" s="54"/>
      <c r="E122" s="6"/>
      <c r="F122" s="19"/>
      <c r="G122" s="24"/>
      <c r="H122" s="24"/>
      <c r="I122" s="31"/>
      <c r="J122" s="31"/>
      <c r="K122" s="35"/>
    </row>
    <row r="123" spans="3:11" x14ac:dyDescent="0.25">
      <c r="C123" s="58" t="s">
        <v>8</v>
      </c>
      <c r="D123" s="54"/>
      <c r="E123" s="6"/>
      <c r="F123" s="19"/>
      <c r="G123" s="24" t="s">
        <v>2</v>
      </c>
      <c r="H123" s="24" t="s">
        <v>2</v>
      </c>
      <c r="I123" s="31"/>
      <c r="J123" s="31"/>
      <c r="K123" s="35"/>
    </row>
    <row r="124" spans="3:11" x14ac:dyDescent="0.25">
      <c r="C124" s="57"/>
      <c r="D124" s="54"/>
      <c r="E124" s="6"/>
      <c r="F124" s="19"/>
      <c r="G124" s="24"/>
      <c r="H124" s="24"/>
      <c r="I124" s="31"/>
      <c r="J124" s="31"/>
      <c r="K124" s="35"/>
    </row>
    <row r="125" spans="3:11" x14ac:dyDescent="0.25">
      <c r="C125" s="58" t="s">
        <v>9</v>
      </c>
      <c r="D125" s="54"/>
      <c r="E125" s="6"/>
      <c r="F125" s="19"/>
      <c r="G125" s="24" t="s">
        <v>2</v>
      </c>
      <c r="H125" s="24" t="s">
        <v>2</v>
      </c>
      <c r="I125" s="31"/>
      <c r="J125" s="31"/>
      <c r="K125" s="35"/>
    </row>
    <row r="126" spans="3:11" x14ac:dyDescent="0.25">
      <c r="C126" s="57"/>
      <c r="D126" s="54"/>
      <c r="E126" s="6"/>
      <c r="F126" s="19"/>
      <c r="G126" s="24"/>
      <c r="H126" s="24"/>
      <c r="I126" s="31"/>
      <c r="J126" s="31"/>
      <c r="K126" s="35"/>
    </row>
    <row r="127" spans="3:11" x14ac:dyDescent="0.25">
      <c r="C127" s="58" t="s">
        <v>10</v>
      </c>
      <c r="D127" s="54"/>
      <c r="E127" s="6"/>
      <c r="F127" s="19"/>
      <c r="G127" s="24" t="s">
        <v>2</v>
      </c>
      <c r="H127" s="24" t="s">
        <v>2</v>
      </c>
      <c r="I127" s="31"/>
      <c r="J127" s="31"/>
      <c r="K127" s="35"/>
    </row>
    <row r="128" spans="3:11" x14ac:dyDescent="0.25">
      <c r="C128" s="57"/>
      <c r="D128" s="54"/>
      <c r="E128" s="6"/>
      <c r="F128" s="19"/>
      <c r="G128" s="24"/>
      <c r="H128" s="24"/>
      <c r="I128" s="31"/>
      <c r="J128" s="31"/>
      <c r="K128" s="35"/>
    </row>
    <row r="129" spans="3:11" x14ac:dyDescent="0.25">
      <c r="C129" s="58" t="s">
        <v>11</v>
      </c>
      <c r="D129" s="54"/>
      <c r="E129" s="6"/>
      <c r="F129" s="19"/>
      <c r="G129" s="24"/>
      <c r="H129" s="24"/>
      <c r="I129" s="31"/>
      <c r="J129" s="31"/>
      <c r="K129" s="35"/>
    </row>
    <row r="130" spans="3:11" x14ac:dyDescent="0.25">
      <c r="C130" s="57"/>
      <c r="D130" s="54"/>
      <c r="E130" s="6"/>
      <c r="F130" s="19"/>
      <c r="G130" s="24"/>
      <c r="H130" s="24"/>
      <c r="I130" s="31"/>
      <c r="J130" s="31"/>
      <c r="K130" s="35"/>
    </row>
    <row r="131" spans="3:11" x14ac:dyDescent="0.25">
      <c r="C131" s="58" t="s">
        <v>13</v>
      </c>
      <c r="D131" s="54"/>
      <c r="E131" s="6"/>
      <c r="F131" s="19"/>
      <c r="G131" s="24" t="s">
        <v>2</v>
      </c>
      <c r="H131" s="24" t="s">
        <v>2</v>
      </c>
      <c r="I131" s="31"/>
      <c r="J131" s="31"/>
      <c r="K131" s="35"/>
    </row>
    <row r="132" spans="3:11" x14ac:dyDescent="0.25">
      <c r="C132" s="57"/>
      <c r="D132" s="54"/>
      <c r="E132" s="6"/>
      <c r="F132" s="19"/>
      <c r="G132" s="24"/>
      <c r="H132" s="24"/>
      <c r="I132" s="31"/>
      <c r="J132" s="31"/>
      <c r="K132" s="35"/>
    </row>
    <row r="133" spans="3:11" x14ac:dyDescent="0.25">
      <c r="C133" s="58" t="s">
        <v>14</v>
      </c>
      <c r="D133" s="54"/>
      <c r="E133" s="6"/>
      <c r="F133" s="19"/>
      <c r="G133" s="24" t="s">
        <v>2</v>
      </c>
      <c r="H133" s="24" t="s">
        <v>2</v>
      </c>
      <c r="I133" s="31"/>
      <c r="J133" s="31"/>
      <c r="K133" s="35"/>
    </row>
    <row r="134" spans="3:11" x14ac:dyDescent="0.25">
      <c r="C134" s="57"/>
      <c r="D134" s="54"/>
      <c r="E134" s="6"/>
      <c r="F134" s="19"/>
      <c r="G134" s="24"/>
      <c r="H134" s="24"/>
      <c r="I134" s="31"/>
      <c r="J134" s="31"/>
      <c r="K134" s="35"/>
    </row>
    <row r="135" spans="3:11" x14ac:dyDescent="0.25">
      <c r="C135" s="58" t="s">
        <v>15</v>
      </c>
      <c r="D135" s="54"/>
      <c r="E135" s="6"/>
      <c r="F135" s="19"/>
      <c r="G135" s="24" t="s">
        <v>2</v>
      </c>
      <c r="H135" s="24" t="s">
        <v>2</v>
      </c>
      <c r="I135" s="31"/>
      <c r="J135" s="31"/>
      <c r="K135" s="35"/>
    </row>
    <row r="136" spans="3:11" x14ac:dyDescent="0.25">
      <c r="C136" s="57"/>
      <c r="D136" s="54"/>
      <c r="E136" s="6"/>
      <c r="F136" s="19"/>
      <c r="G136" s="24"/>
      <c r="H136" s="24"/>
      <c r="I136" s="31"/>
      <c r="J136" s="31"/>
      <c r="K136" s="35"/>
    </row>
    <row r="137" spans="3:11" x14ac:dyDescent="0.25">
      <c r="C137" s="58" t="s">
        <v>16</v>
      </c>
      <c r="D137" s="54"/>
      <c r="E137" s="6"/>
      <c r="F137" s="19"/>
      <c r="G137" s="24" t="s">
        <v>2</v>
      </c>
      <c r="H137" s="24" t="s">
        <v>2</v>
      </c>
      <c r="I137" s="31"/>
      <c r="J137" s="31"/>
      <c r="K137" s="35"/>
    </row>
    <row r="138" spans="3:11" x14ac:dyDescent="0.25">
      <c r="C138" s="57"/>
      <c r="D138" s="54"/>
      <c r="E138" s="6"/>
      <c r="F138" s="19"/>
      <c r="G138" s="24"/>
      <c r="H138" s="24"/>
      <c r="I138" s="31"/>
      <c r="J138" s="31"/>
      <c r="K138" s="35"/>
    </row>
    <row r="139" spans="3:11" x14ac:dyDescent="0.25">
      <c r="C139" s="58" t="s">
        <v>17</v>
      </c>
      <c r="D139" s="54"/>
      <c r="E139" s="6"/>
      <c r="F139" s="19"/>
      <c r="G139" s="24" t="s">
        <v>2</v>
      </c>
      <c r="H139" s="24" t="s">
        <v>2</v>
      </c>
      <c r="I139" s="31"/>
      <c r="J139" s="31"/>
      <c r="K139" s="35"/>
    </row>
    <row r="140" spans="3:11" x14ac:dyDescent="0.25">
      <c r="C140" s="57"/>
      <c r="D140" s="54"/>
      <c r="E140" s="6"/>
      <c r="F140" s="19"/>
      <c r="G140" s="24"/>
      <c r="H140" s="24"/>
      <c r="I140" s="31"/>
      <c r="J140" s="31"/>
      <c r="K140" s="35"/>
    </row>
    <row r="141" spans="3:11" x14ac:dyDescent="0.25">
      <c r="C141" s="58" t="s">
        <v>18</v>
      </c>
      <c r="D141" s="54"/>
      <c r="E141" s="6"/>
      <c r="F141" s="19"/>
      <c r="G141" s="24"/>
      <c r="H141" s="24"/>
      <c r="I141" s="31"/>
      <c r="J141" s="31"/>
      <c r="K141" s="35"/>
    </row>
    <row r="142" spans="3:11" x14ac:dyDescent="0.25">
      <c r="C142" s="57"/>
      <c r="D142" s="54"/>
      <c r="E142" s="6"/>
      <c r="F142" s="19"/>
      <c r="G142" s="24"/>
      <c r="H142" s="24"/>
      <c r="I142" s="31"/>
      <c r="J142" s="31"/>
      <c r="K142" s="35"/>
    </row>
    <row r="143" spans="3:11" x14ac:dyDescent="0.25">
      <c r="C143" s="58" t="s">
        <v>19</v>
      </c>
      <c r="D143" s="54"/>
      <c r="E143" s="6"/>
      <c r="F143" s="19"/>
      <c r="G143" s="24" t="s">
        <v>2</v>
      </c>
      <c r="H143" s="24" t="s">
        <v>2</v>
      </c>
      <c r="I143" s="31"/>
      <c r="J143" s="31"/>
      <c r="K143" s="35"/>
    </row>
    <row r="144" spans="3:11" x14ac:dyDescent="0.25">
      <c r="C144" s="57"/>
      <c r="D144" s="54"/>
      <c r="E144" s="6"/>
      <c r="F144" s="19"/>
      <c r="G144" s="24"/>
      <c r="H144" s="24"/>
      <c r="I144" s="31"/>
      <c r="J144" s="31"/>
      <c r="K144" s="35"/>
    </row>
    <row r="145" spans="1:54" x14ac:dyDescent="0.25">
      <c r="C145" s="58" t="s">
        <v>20</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8" t="s">
        <v>21</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8" t="s">
        <v>22</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8" t="s">
        <v>23</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C153" s="58" t="s">
        <v>24</v>
      </c>
      <c r="D153" s="54"/>
      <c r="E153" s="6"/>
      <c r="F153" s="19"/>
      <c r="G153" s="24" t="s">
        <v>2</v>
      </c>
      <c r="H153" s="24" t="s">
        <v>2</v>
      </c>
      <c r="I153" s="31"/>
      <c r="J153" s="31"/>
      <c r="K153" s="35"/>
    </row>
    <row r="154" spans="1:54" x14ac:dyDescent="0.25">
      <c r="C154" s="57"/>
      <c r="D154" s="54"/>
      <c r="E154" s="6"/>
      <c r="F154" s="19"/>
      <c r="G154" s="24"/>
      <c r="H154" s="24"/>
      <c r="I154" s="31"/>
      <c r="J154" s="31"/>
      <c r="K154" s="35"/>
    </row>
    <row r="155" spans="1:54" x14ac:dyDescent="0.25">
      <c r="A155" s="10"/>
      <c r="B155" s="28"/>
      <c r="C155" s="58" t="s">
        <v>25</v>
      </c>
      <c r="D155" s="54"/>
      <c r="E155" s="6"/>
      <c r="F155" s="19"/>
      <c r="G155" s="24"/>
      <c r="H155" s="24"/>
      <c r="I155" s="31"/>
      <c r="J155" s="31"/>
      <c r="K155" s="35"/>
    </row>
    <row r="156" spans="1:54" s="2" customFormat="1" ht="13.5" x14ac:dyDescent="0.25">
      <c r="A156" s="28"/>
      <c r="B156" s="28"/>
      <c r="C156" s="57" t="s">
        <v>4707</v>
      </c>
      <c r="D156" s="54"/>
      <c r="E156" s="6"/>
      <c r="F156" s="19"/>
      <c r="G156" s="24" t="s">
        <v>2</v>
      </c>
      <c r="H156" s="24" t="s">
        <v>2</v>
      </c>
      <c r="I156" s="31"/>
      <c r="J156" s="31"/>
      <c r="K156" s="35"/>
      <c r="L156" s="3"/>
      <c r="AI156" s="3"/>
      <c r="AV156" s="3"/>
      <c r="AX156" s="3"/>
      <c r="BB156" s="3"/>
    </row>
    <row r="157" spans="1:54" x14ac:dyDescent="0.25">
      <c r="B157" s="8"/>
      <c r="C157" s="57" t="s">
        <v>187</v>
      </c>
      <c r="D157" s="54"/>
      <c r="E157" s="6"/>
      <c r="F157" s="19"/>
      <c r="G157" s="24">
        <v>2.3199999999999998</v>
      </c>
      <c r="H157" s="24">
        <v>0.22</v>
      </c>
      <c r="I157" s="31"/>
      <c r="J157" s="31"/>
      <c r="K157" s="35"/>
    </row>
    <row r="158" spans="1:54" x14ac:dyDescent="0.25">
      <c r="C158" s="58" t="s">
        <v>174</v>
      </c>
      <c r="D158" s="54"/>
      <c r="E158" s="6"/>
      <c r="F158" s="19"/>
      <c r="G158" s="25">
        <v>2.3199999999999998</v>
      </c>
      <c r="H158" s="25">
        <v>0.22</v>
      </c>
      <c r="I158" s="31"/>
      <c r="J158" s="31"/>
      <c r="K158" s="35"/>
    </row>
    <row r="159" spans="1:54" x14ac:dyDescent="0.25">
      <c r="C159" s="57"/>
      <c r="D159" s="54"/>
      <c r="E159" s="6"/>
      <c r="F159" s="19"/>
      <c r="G159" s="24"/>
      <c r="H159" s="24"/>
      <c r="I159" s="31"/>
      <c r="J159" s="31"/>
      <c r="K159" s="35"/>
    </row>
    <row r="160" spans="1:54" x14ac:dyDescent="0.25">
      <c r="C160" s="60" t="s">
        <v>188</v>
      </c>
      <c r="D160" s="55"/>
      <c r="E160" s="5"/>
      <c r="F160" s="20"/>
      <c r="G160" s="26">
        <v>925.7</v>
      </c>
      <c r="H160" s="26">
        <v>100</v>
      </c>
      <c r="I160" s="32"/>
      <c r="J160" s="32"/>
      <c r="K160" s="36"/>
    </row>
    <row r="163" spans="3:11" x14ac:dyDescent="0.25">
      <c r="C163" s="1" t="s">
        <v>189</v>
      </c>
    </row>
    <row r="164" spans="3:11" x14ac:dyDescent="0.25">
      <c r="C164" s="37" t="s">
        <v>190</v>
      </c>
      <c r="D164" s="37"/>
      <c r="E164" s="37"/>
      <c r="F164" s="37"/>
      <c r="G164" s="37"/>
      <c r="H164" s="37"/>
      <c r="I164" s="37"/>
      <c r="J164" s="37"/>
      <c r="K164" s="37"/>
    </row>
    <row r="165" spans="3:11" x14ac:dyDescent="0.25">
      <c r="C165" s="2" t="s">
        <v>191</v>
      </c>
    </row>
    <row r="166" spans="3:11" x14ac:dyDescent="0.25">
      <c r="C166" s="2" t="s">
        <v>192</v>
      </c>
    </row>
    <row r="167" spans="3:11" x14ac:dyDescent="0.25">
      <c r="C167" s="2" t="s">
        <v>193</v>
      </c>
    </row>
    <row r="168" spans="3:11" x14ac:dyDescent="0.25">
      <c r="C168" s="2" t="s">
        <v>194</v>
      </c>
    </row>
    <row r="170" spans="3:11" x14ac:dyDescent="0.25">
      <c r="C170" s="73" t="s">
        <v>4741</v>
      </c>
      <c r="E170" s="73" t="s">
        <v>4742</v>
      </c>
      <c r="F170" s="74"/>
    </row>
    <row r="171" spans="3:11" x14ac:dyDescent="0.25">
      <c r="E171" s="2" t="s">
        <v>4766</v>
      </c>
    </row>
  </sheetData>
  <hyperlinks>
    <hyperlink ref="J2" location="'Index'!A1" display="'Index'!A1" xr:uid="{E6055686-AB50-4AE9-AE73-1F8AE556E549}"/>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4596-2233-4C5E-9064-0D73164EBC60}">
  <sheetPr codeName="Sheet1"/>
  <dimension ref="A1:IV321"/>
  <sheetViews>
    <sheetView showGridLines="0" zoomScale="90" zoomScaleNormal="90" workbookViewId="0">
      <pane ySplit="6" topLeftCell="A31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2560</v>
      </c>
      <c r="J2" s="38" t="s">
        <v>4505</v>
      </c>
    </row>
    <row r="3" spans="1:54" ht="16.5" x14ac:dyDescent="0.3">
      <c r="C3" s="1" t="s">
        <v>28</v>
      </c>
      <c r="D3" s="21" t="s">
        <v>2561</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2257750</v>
      </c>
      <c r="G10" s="24">
        <v>38015.99</v>
      </c>
      <c r="H10" s="24">
        <v>7.79</v>
      </c>
      <c r="I10" s="31"/>
      <c r="J10" s="31"/>
      <c r="K10" s="35"/>
    </row>
    <row r="11" spans="1:54" x14ac:dyDescent="0.25">
      <c r="B11" s="8" t="s">
        <v>58</v>
      </c>
      <c r="C11" s="57" t="s">
        <v>59</v>
      </c>
      <c r="D11" s="54" t="s">
        <v>60</v>
      </c>
      <c r="E11" s="6" t="s">
        <v>43</v>
      </c>
      <c r="F11" s="19">
        <v>919600</v>
      </c>
      <c r="G11" s="24">
        <v>16575.79</v>
      </c>
      <c r="H11" s="24">
        <v>3.4</v>
      </c>
      <c r="I11" s="31"/>
      <c r="J11" s="31"/>
      <c r="K11" s="35"/>
    </row>
    <row r="12" spans="1:54" x14ac:dyDescent="0.25">
      <c r="B12" s="8" t="s">
        <v>113</v>
      </c>
      <c r="C12" s="57" t="s">
        <v>114</v>
      </c>
      <c r="D12" s="54" t="s">
        <v>115</v>
      </c>
      <c r="E12" s="6" t="s">
        <v>116</v>
      </c>
      <c r="F12" s="19">
        <v>467000</v>
      </c>
      <c r="G12" s="24">
        <v>14620.84</v>
      </c>
      <c r="H12" s="24">
        <v>3</v>
      </c>
      <c r="I12" s="31"/>
      <c r="J12" s="31"/>
      <c r="K12" s="35"/>
    </row>
    <row r="13" spans="1:54" x14ac:dyDescent="0.25">
      <c r="B13" s="8" t="s">
        <v>68</v>
      </c>
      <c r="C13" s="57" t="s">
        <v>69</v>
      </c>
      <c r="D13" s="54" t="s">
        <v>70</v>
      </c>
      <c r="E13" s="6" t="s">
        <v>43</v>
      </c>
      <c r="F13" s="19">
        <v>1160500</v>
      </c>
      <c r="G13" s="24">
        <v>9852.06</v>
      </c>
      <c r="H13" s="24">
        <v>2.02</v>
      </c>
      <c r="I13" s="31"/>
      <c r="J13" s="31"/>
      <c r="K13" s="35"/>
    </row>
    <row r="14" spans="1:54" x14ac:dyDescent="0.25">
      <c r="B14" s="8" t="s">
        <v>48</v>
      </c>
      <c r="C14" s="57" t="s">
        <v>49</v>
      </c>
      <c r="D14" s="54" t="s">
        <v>50</v>
      </c>
      <c r="E14" s="6" t="s">
        <v>43</v>
      </c>
      <c r="F14" s="19">
        <v>800800</v>
      </c>
      <c r="G14" s="24">
        <v>9606.4</v>
      </c>
      <c r="H14" s="24">
        <v>1.97</v>
      </c>
      <c r="I14" s="31"/>
      <c r="J14" s="31"/>
      <c r="K14" s="35"/>
    </row>
    <row r="15" spans="1:54" x14ac:dyDescent="0.25">
      <c r="B15" s="8" t="s">
        <v>149</v>
      </c>
      <c r="C15" s="57" t="s">
        <v>150</v>
      </c>
      <c r="D15" s="54" t="s">
        <v>151</v>
      </c>
      <c r="E15" s="6" t="s">
        <v>134</v>
      </c>
      <c r="F15" s="19">
        <v>390000</v>
      </c>
      <c r="G15" s="24">
        <v>7793.57</v>
      </c>
      <c r="H15" s="24">
        <v>1.6</v>
      </c>
      <c r="I15" s="31"/>
      <c r="J15" s="31"/>
      <c r="K15" s="35"/>
    </row>
    <row r="16" spans="1:54" x14ac:dyDescent="0.25">
      <c r="B16" s="8" t="s">
        <v>250</v>
      </c>
      <c r="C16" s="57" t="s">
        <v>251</v>
      </c>
      <c r="D16" s="54" t="s">
        <v>252</v>
      </c>
      <c r="E16" s="6" t="s">
        <v>253</v>
      </c>
      <c r="F16" s="19">
        <v>1995800</v>
      </c>
      <c r="G16" s="24">
        <v>7490.24</v>
      </c>
      <c r="H16" s="24">
        <v>1.54</v>
      </c>
      <c r="I16" s="31"/>
      <c r="J16" s="31"/>
      <c r="K16" s="35"/>
    </row>
    <row r="17" spans="2:11" x14ac:dyDescent="0.25">
      <c r="B17" s="8" t="s">
        <v>2082</v>
      </c>
      <c r="C17" s="57" t="s">
        <v>2083</v>
      </c>
      <c r="D17" s="54" t="s">
        <v>2084</v>
      </c>
      <c r="E17" s="6" t="s">
        <v>78</v>
      </c>
      <c r="F17" s="19">
        <v>3748080</v>
      </c>
      <c r="G17" s="24">
        <v>6790.4</v>
      </c>
      <c r="H17" s="24">
        <v>1.39</v>
      </c>
      <c r="I17" s="31"/>
      <c r="J17" s="31"/>
      <c r="K17" s="35"/>
    </row>
    <row r="18" spans="2:11" x14ac:dyDescent="0.25">
      <c r="B18" s="8" t="s">
        <v>87</v>
      </c>
      <c r="C18" s="57" t="s">
        <v>88</v>
      </c>
      <c r="D18" s="54" t="s">
        <v>89</v>
      </c>
      <c r="E18" s="6" t="s">
        <v>90</v>
      </c>
      <c r="F18" s="19">
        <v>976800</v>
      </c>
      <c r="G18" s="24">
        <v>6774.6</v>
      </c>
      <c r="H18" s="24">
        <v>1.39</v>
      </c>
      <c r="I18" s="31"/>
      <c r="J18" s="31"/>
      <c r="K18" s="35"/>
    </row>
    <row r="19" spans="2:11" x14ac:dyDescent="0.25">
      <c r="B19" s="8" t="s">
        <v>213</v>
      </c>
      <c r="C19" s="57" t="s">
        <v>214</v>
      </c>
      <c r="D19" s="54" t="s">
        <v>215</v>
      </c>
      <c r="E19" s="6" t="s">
        <v>90</v>
      </c>
      <c r="F19" s="19">
        <v>3600000</v>
      </c>
      <c r="G19" s="24">
        <v>6735.96</v>
      </c>
      <c r="H19" s="24">
        <v>1.38</v>
      </c>
      <c r="I19" s="31"/>
      <c r="J19" s="31"/>
      <c r="K19" s="35"/>
    </row>
    <row r="20" spans="2:11" x14ac:dyDescent="0.25">
      <c r="B20" s="8" t="s">
        <v>235</v>
      </c>
      <c r="C20" s="57" t="s">
        <v>236</v>
      </c>
      <c r="D20" s="54" t="s">
        <v>237</v>
      </c>
      <c r="E20" s="6" t="s">
        <v>138</v>
      </c>
      <c r="F20" s="19">
        <v>38858</v>
      </c>
      <c r="G20" s="24">
        <v>6042.89</v>
      </c>
      <c r="H20" s="24">
        <v>1.24</v>
      </c>
      <c r="I20" s="31"/>
      <c r="J20" s="31"/>
      <c r="K20" s="35"/>
    </row>
    <row r="21" spans="2:11" x14ac:dyDescent="0.25">
      <c r="B21" s="8" t="s">
        <v>360</v>
      </c>
      <c r="C21" s="57" t="s">
        <v>361</v>
      </c>
      <c r="D21" s="54" t="s">
        <v>362</v>
      </c>
      <c r="E21" s="6" t="s">
        <v>104</v>
      </c>
      <c r="F21" s="19">
        <v>1795107</v>
      </c>
      <c r="G21" s="24">
        <v>5842.18</v>
      </c>
      <c r="H21" s="24">
        <v>1.2</v>
      </c>
      <c r="I21" s="31"/>
      <c r="J21" s="31"/>
      <c r="K21" s="35"/>
    </row>
    <row r="22" spans="2:11" x14ac:dyDescent="0.25">
      <c r="B22" s="8" t="s">
        <v>922</v>
      </c>
      <c r="C22" s="57" t="s">
        <v>923</v>
      </c>
      <c r="D22" s="54" t="s">
        <v>924</v>
      </c>
      <c r="E22" s="6" t="s">
        <v>163</v>
      </c>
      <c r="F22" s="19">
        <v>3100000</v>
      </c>
      <c r="G22" s="24">
        <v>5596.74</v>
      </c>
      <c r="H22" s="24">
        <v>1.1499999999999999</v>
      </c>
      <c r="I22" s="31"/>
      <c r="J22" s="31"/>
      <c r="K22" s="35"/>
    </row>
    <row r="23" spans="2:11" x14ac:dyDescent="0.25">
      <c r="B23" s="8" t="s">
        <v>404</v>
      </c>
      <c r="C23" s="57" t="s">
        <v>405</v>
      </c>
      <c r="D23" s="54" t="s">
        <v>406</v>
      </c>
      <c r="E23" s="6" t="s">
        <v>393</v>
      </c>
      <c r="F23" s="19">
        <v>1600000</v>
      </c>
      <c r="G23" s="24">
        <v>5284</v>
      </c>
      <c r="H23" s="24">
        <v>1.08</v>
      </c>
      <c r="I23" s="31"/>
      <c r="J23" s="31"/>
      <c r="K23" s="35"/>
    </row>
    <row r="24" spans="2:11" x14ac:dyDescent="0.25">
      <c r="B24" s="8" t="s">
        <v>1584</v>
      </c>
      <c r="C24" s="57" t="s">
        <v>1585</v>
      </c>
      <c r="D24" s="54" t="s">
        <v>1586</v>
      </c>
      <c r="E24" s="6" t="s">
        <v>78</v>
      </c>
      <c r="F24" s="19">
        <v>261000</v>
      </c>
      <c r="G24" s="24">
        <v>4836.59</v>
      </c>
      <c r="H24" s="24">
        <v>0.99</v>
      </c>
      <c r="I24" s="31"/>
      <c r="J24" s="31"/>
      <c r="K24" s="35"/>
    </row>
    <row r="25" spans="2:11" x14ac:dyDescent="0.25">
      <c r="B25" s="8" t="s">
        <v>201</v>
      </c>
      <c r="C25" s="57" t="s">
        <v>202</v>
      </c>
      <c r="D25" s="54" t="s">
        <v>203</v>
      </c>
      <c r="E25" s="6" t="s">
        <v>78</v>
      </c>
      <c r="F25" s="19">
        <v>261269</v>
      </c>
      <c r="G25" s="24">
        <v>4692</v>
      </c>
      <c r="H25" s="24">
        <v>0.96</v>
      </c>
      <c r="I25" s="31"/>
      <c r="J25" s="31"/>
      <c r="K25" s="35"/>
    </row>
    <row r="26" spans="2:11" x14ac:dyDescent="0.25">
      <c r="B26" s="8" t="s">
        <v>330</v>
      </c>
      <c r="C26" s="57" t="s">
        <v>331</v>
      </c>
      <c r="D26" s="54" t="s">
        <v>332</v>
      </c>
      <c r="E26" s="6" t="s">
        <v>108</v>
      </c>
      <c r="F26" s="19">
        <v>326158</v>
      </c>
      <c r="G26" s="24">
        <v>4568.33</v>
      </c>
      <c r="H26" s="24">
        <v>0.94</v>
      </c>
      <c r="I26" s="31"/>
      <c r="J26" s="31"/>
      <c r="K26" s="35"/>
    </row>
    <row r="27" spans="2:11" x14ac:dyDescent="0.25">
      <c r="B27" s="8" t="s">
        <v>160</v>
      </c>
      <c r="C27" s="57" t="s">
        <v>161</v>
      </c>
      <c r="D27" s="54" t="s">
        <v>162</v>
      </c>
      <c r="E27" s="6" t="s">
        <v>163</v>
      </c>
      <c r="F27" s="19">
        <v>114381</v>
      </c>
      <c r="G27" s="24">
        <v>4567.58</v>
      </c>
      <c r="H27" s="24">
        <v>0.94</v>
      </c>
      <c r="I27" s="31"/>
      <c r="J27" s="31"/>
      <c r="K27" s="35"/>
    </row>
    <row r="28" spans="2:11" x14ac:dyDescent="0.25">
      <c r="B28" s="8" t="s">
        <v>65</v>
      </c>
      <c r="C28" s="57" t="s">
        <v>66</v>
      </c>
      <c r="D28" s="54" t="s">
        <v>67</v>
      </c>
      <c r="E28" s="6" t="s">
        <v>47</v>
      </c>
      <c r="F28" s="19">
        <v>109550</v>
      </c>
      <c r="G28" s="24">
        <v>4277</v>
      </c>
      <c r="H28" s="24">
        <v>0.88</v>
      </c>
      <c r="I28" s="31"/>
      <c r="J28" s="31"/>
      <c r="K28" s="35"/>
    </row>
    <row r="29" spans="2:11" x14ac:dyDescent="0.25">
      <c r="B29" s="8" t="s">
        <v>434</v>
      </c>
      <c r="C29" s="57" t="s">
        <v>435</v>
      </c>
      <c r="D29" s="54" t="s">
        <v>436</v>
      </c>
      <c r="E29" s="6" t="s">
        <v>74</v>
      </c>
      <c r="F29" s="19">
        <v>414700</v>
      </c>
      <c r="G29" s="24">
        <v>4104.49</v>
      </c>
      <c r="H29" s="24">
        <v>0.84</v>
      </c>
      <c r="I29" s="31"/>
      <c r="J29" s="31"/>
      <c r="K29" s="35"/>
    </row>
    <row r="30" spans="2:11" x14ac:dyDescent="0.25">
      <c r="B30" s="8" t="s">
        <v>483</v>
      </c>
      <c r="C30" s="57" t="s">
        <v>484</v>
      </c>
      <c r="D30" s="54" t="s">
        <v>485</v>
      </c>
      <c r="E30" s="6" t="s">
        <v>320</v>
      </c>
      <c r="F30" s="19">
        <v>435960</v>
      </c>
      <c r="G30" s="24">
        <v>4021.51</v>
      </c>
      <c r="H30" s="24">
        <v>0.82</v>
      </c>
      <c r="I30" s="31"/>
      <c r="J30" s="31"/>
      <c r="K30" s="35"/>
    </row>
    <row r="31" spans="2:11" x14ac:dyDescent="0.25">
      <c r="B31" s="8" t="s">
        <v>210</v>
      </c>
      <c r="C31" s="57" t="s">
        <v>211</v>
      </c>
      <c r="D31" s="54" t="s">
        <v>212</v>
      </c>
      <c r="E31" s="6" t="s">
        <v>64</v>
      </c>
      <c r="F31" s="19">
        <v>14000</v>
      </c>
      <c r="G31" s="24">
        <v>3901.86</v>
      </c>
      <c r="H31" s="24">
        <v>0.8</v>
      </c>
      <c r="I31" s="31"/>
      <c r="J31" s="31"/>
      <c r="K31" s="35"/>
    </row>
    <row r="32" spans="2:11" x14ac:dyDescent="0.25">
      <c r="B32" s="8" t="s">
        <v>737</v>
      </c>
      <c r="C32" s="57" t="s">
        <v>738</v>
      </c>
      <c r="D32" s="54" t="s">
        <v>739</v>
      </c>
      <c r="E32" s="6" t="s">
        <v>155</v>
      </c>
      <c r="F32" s="19">
        <v>898906</v>
      </c>
      <c r="G32" s="24">
        <v>3859</v>
      </c>
      <c r="H32" s="24">
        <v>0.79</v>
      </c>
      <c r="I32" s="31"/>
      <c r="J32" s="31"/>
      <c r="K32" s="35"/>
    </row>
    <row r="33" spans="2:11" x14ac:dyDescent="0.25">
      <c r="B33" s="8" t="s">
        <v>1590</v>
      </c>
      <c r="C33" s="57" t="s">
        <v>1591</v>
      </c>
      <c r="D33" s="54" t="s">
        <v>1592</v>
      </c>
      <c r="E33" s="6" t="s">
        <v>78</v>
      </c>
      <c r="F33" s="19">
        <v>1167195</v>
      </c>
      <c r="G33" s="24">
        <v>3851.16</v>
      </c>
      <c r="H33" s="24">
        <v>0.79</v>
      </c>
      <c r="I33" s="31"/>
      <c r="J33" s="31"/>
      <c r="K33" s="35"/>
    </row>
    <row r="34" spans="2:11" x14ac:dyDescent="0.25">
      <c r="B34" s="8" t="s">
        <v>1907</v>
      </c>
      <c r="C34" s="57" t="s">
        <v>1908</v>
      </c>
      <c r="D34" s="54" t="s">
        <v>1909</v>
      </c>
      <c r="E34" s="6" t="s">
        <v>443</v>
      </c>
      <c r="F34" s="19">
        <v>4603432</v>
      </c>
      <c r="G34" s="24">
        <v>3846.63</v>
      </c>
      <c r="H34" s="24">
        <v>0.79</v>
      </c>
      <c r="I34" s="31"/>
      <c r="J34" s="31"/>
      <c r="K34" s="35"/>
    </row>
    <row r="35" spans="2:11" x14ac:dyDescent="0.25">
      <c r="B35" s="8" t="s">
        <v>496</v>
      </c>
      <c r="C35" s="57" t="s">
        <v>497</v>
      </c>
      <c r="D35" s="54" t="s">
        <v>498</v>
      </c>
      <c r="E35" s="6" t="s">
        <v>104</v>
      </c>
      <c r="F35" s="19">
        <v>62500</v>
      </c>
      <c r="G35" s="24">
        <v>3797.13</v>
      </c>
      <c r="H35" s="24">
        <v>0.78</v>
      </c>
      <c r="I35" s="31"/>
      <c r="J35" s="31"/>
      <c r="K35" s="35"/>
    </row>
    <row r="36" spans="2:11" x14ac:dyDescent="0.25">
      <c r="B36" s="8" t="s">
        <v>746</v>
      </c>
      <c r="C36" s="57" t="s">
        <v>747</v>
      </c>
      <c r="D36" s="54" t="s">
        <v>748</v>
      </c>
      <c r="E36" s="6" t="s">
        <v>749</v>
      </c>
      <c r="F36" s="19">
        <v>182921</v>
      </c>
      <c r="G36" s="24">
        <v>3731.95</v>
      </c>
      <c r="H36" s="24">
        <v>0.77</v>
      </c>
      <c r="I36" s="31"/>
      <c r="J36" s="31"/>
      <c r="K36" s="35"/>
    </row>
    <row r="37" spans="2:11" x14ac:dyDescent="0.25">
      <c r="B37" s="8" t="s">
        <v>750</v>
      </c>
      <c r="C37" s="57" t="s">
        <v>751</v>
      </c>
      <c r="D37" s="54" t="s">
        <v>752</v>
      </c>
      <c r="E37" s="6" t="s">
        <v>173</v>
      </c>
      <c r="F37" s="19">
        <v>266000</v>
      </c>
      <c r="G37" s="24">
        <v>3657.63</v>
      </c>
      <c r="H37" s="24">
        <v>0.75</v>
      </c>
      <c r="I37" s="31"/>
      <c r="J37" s="31"/>
      <c r="K37" s="35"/>
    </row>
    <row r="38" spans="2:11" x14ac:dyDescent="0.25">
      <c r="B38" s="8" t="s">
        <v>1808</v>
      </c>
      <c r="C38" s="57" t="s">
        <v>1809</v>
      </c>
      <c r="D38" s="54" t="s">
        <v>1810</v>
      </c>
      <c r="E38" s="6" t="s">
        <v>108</v>
      </c>
      <c r="F38" s="19">
        <v>381000</v>
      </c>
      <c r="G38" s="24">
        <v>3581.59</v>
      </c>
      <c r="H38" s="24">
        <v>0.73</v>
      </c>
      <c r="I38" s="31"/>
      <c r="J38" s="31"/>
      <c r="K38" s="35"/>
    </row>
    <row r="39" spans="2:11" x14ac:dyDescent="0.25">
      <c r="B39" s="8" t="s">
        <v>238</v>
      </c>
      <c r="C39" s="57" t="s">
        <v>239</v>
      </c>
      <c r="D39" s="54" t="s">
        <v>240</v>
      </c>
      <c r="E39" s="6" t="s">
        <v>112</v>
      </c>
      <c r="F39" s="19">
        <v>196000</v>
      </c>
      <c r="G39" s="24">
        <v>3576.71</v>
      </c>
      <c r="H39" s="24">
        <v>0.73</v>
      </c>
      <c r="I39" s="31"/>
      <c r="J39" s="31"/>
      <c r="K39" s="35"/>
    </row>
    <row r="40" spans="2:11" x14ac:dyDescent="0.25">
      <c r="B40" s="8" t="s">
        <v>257</v>
      </c>
      <c r="C40" s="57" t="s">
        <v>258</v>
      </c>
      <c r="D40" s="54" t="s">
        <v>259</v>
      </c>
      <c r="E40" s="6" t="s">
        <v>197</v>
      </c>
      <c r="F40" s="19">
        <v>889635</v>
      </c>
      <c r="G40" s="24">
        <v>3559.87</v>
      </c>
      <c r="H40" s="24">
        <v>0.73</v>
      </c>
      <c r="I40" s="31"/>
      <c r="J40" s="31"/>
      <c r="K40" s="35"/>
    </row>
    <row r="41" spans="2:11" x14ac:dyDescent="0.25">
      <c r="B41" s="8" t="s">
        <v>1902</v>
      </c>
      <c r="C41" s="57" t="s">
        <v>1903</v>
      </c>
      <c r="D41" s="54" t="s">
        <v>1904</v>
      </c>
      <c r="E41" s="6" t="s">
        <v>134</v>
      </c>
      <c r="F41" s="19">
        <v>733493</v>
      </c>
      <c r="G41" s="24">
        <v>3557.81</v>
      </c>
      <c r="H41" s="24">
        <v>0.73</v>
      </c>
      <c r="I41" s="31"/>
      <c r="J41" s="31"/>
      <c r="K41" s="35"/>
    </row>
    <row r="42" spans="2:11" x14ac:dyDescent="0.25">
      <c r="B42" s="8" t="s">
        <v>986</v>
      </c>
      <c r="C42" s="57" t="s">
        <v>987</v>
      </c>
      <c r="D42" s="54" t="s">
        <v>988</v>
      </c>
      <c r="E42" s="6" t="s">
        <v>558</v>
      </c>
      <c r="F42" s="19">
        <v>229600</v>
      </c>
      <c r="G42" s="24">
        <v>3393.72</v>
      </c>
      <c r="H42" s="24">
        <v>0.7</v>
      </c>
      <c r="I42" s="31"/>
      <c r="J42" s="31"/>
      <c r="K42" s="35"/>
    </row>
    <row r="43" spans="2:11" x14ac:dyDescent="0.25">
      <c r="B43" s="8" t="s">
        <v>387</v>
      </c>
      <c r="C43" s="57" t="s">
        <v>388</v>
      </c>
      <c r="D43" s="54" t="s">
        <v>389</v>
      </c>
      <c r="E43" s="6" t="s">
        <v>74</v>
      </c>
      <c r="F43" s="19">
        <v>118300</v>
      </c>
      <c r="G43" s="24">
        <v>3391.25</v>
      </c>
      <c r="H43" s="24">
        <v>0.7</v>
      </c>
      <c r="I43" s="31"/>
      <c r="J43" s="31"/>
      <c r="K43" s="35"/>
    </row>
    <row r="44" spans="2:11" x14ac:dyDescent="0.25">
      <c r="B44" s="8" t="s">
        <v>317</v>
      </c>
      <c r="C44" s="57" t="s">
        <v>318</v>
      </c>
      <c r="D44" s="54" t="s">
        <v>319</v>
      </c>
      <c r="E44" s="6" t="s">
        <v>320</v>
      </c>
      <c r="F44" s="19">
        <v>212711</v>
      </c>
      <c r="G44" s="24">
        <v>3378.49</v>
      </c>
      <c r="H44" s="24">
        <v>0.69</v>
      </c>
      <c r="I44" s="31"/>
      <c r="J44" s="31"/>
      <c r="K44" s="35"/>
    </row>
    <row r="45" spans="2:11" x14ac:dyDescent="0.25">
      <c r="B45" s="8" t="s">
        <v>1991</v>
      </c>
      <c r="C45" s="57" t="s">
        <v>1992</v>
      </c>
      <c r="D45" s="54" t="s">
        <v>1993</v>
      </c>
      <c r="E45" s="6" t="s">
        <v>456</v>
      </c>
      <c r="F45" s="19">
        <v>407550</v>
      </c>
      <c r="G45" s="24">
        <v>3361.27</v>
      </c>
      <c r="H45" s="24">
        <v>0.69</v>
      </c>
      <c r="I45" s="31"/>
      <c r="J45" s="31"/>
      <c r="K45" s="35"/>
    </row>
    <row r="46" spans="2:11" x14ac:dyDescent="0.25">
      <c r="B46" s="8" t="s">
        <v>844</v>
      </c>
      <c r="C46" s="57" t="s">
        <v>845</v>
      </c>
      <c r="D46" s="54" t="s">
        <v>846</v>
      </c>
      <c r="E46" s="6" t="s">
        <v>300</v>
      </c>
      <c r="F46" s="19">
        <v>251832</v>
      </c>
      <c r="G46" s="24">
        <v>3269.28</v>
      </c>
      <c r="H46" s="24">
        <v>0.67</v>
      </c>
      <c r="I46" s="31"/>
      <c r="J46" s="31"/>
      <c r="K46" s="35"/>
    </row>
    <row r="47" spans="2:11" x14ac:dyDescent="0.25">
      <c r="B47" s="8" t="s">
        <v>2028</v>
      </c>
      <c r="C47" s="57" t="s">
        <v>2029</v>
      </c>
      <c r="D47" s="54" t="s">
        <v>2030</v>
      </c>
      <c r="E47" s="6" t="s">
        <v>558</v>
      </c>
      <c r="F47" s="19">
        <v>3363750</v>
      </c>
      <c r="G47" s="24">
        <v>3248.37</v>
      </c>
      <c r="H47" s="24">
        <v>0.67</v>
      </c>
      <c r="I47" s="31"/>
      <c r="J47" s="31"/>
      <c r="K47" s="35"/>
    </row>
    <row r="48" spans="2:11" x14ac:dyDescent="0.25">
      <c r="B48" s="8" t="s">
        <v>1869</v>
      </c>
      <c r="C48" s="57" t="s">
        <v>1870</v>
      </c>
      <c r="D48" s="54" t="s">
        <v>1871</v>
      </c>
      <c r="E48" s="6" t="s">
        <v>64</v>
      </c>
      <c r="F48" s="19">
        <v>459900</v>
      </c>
      <c r="G48" s="24">
        <v>3082.48</v>
      </c>
      <c r="H48" s="24">
        <v>0.63</v>
      </c>
      <c r="I48" s="31"/>
      <c r="J48" s="31"/>
      <c r="K48" s="35"/>
    </row>
    <row r="49" spans="2:11" x14ac:dyDescent="0.25">
      <c r="B49" s="8" t="s">
        <v>2011</v>
      </c>
      <c r="C49" s="57" t="s">
        <v>2012</v>
      </c>
      <c r="D49" s="54" t="s">
        <v>2013</v>
      </c>
      <c r="E49" s="6" t="s">
        <v>97</v>
      </c>
      <c r="F49" s="19">
        <v>1010625</v>
      </c>
      <c r="G49" s="24">
        <v>3040.47</v>
      </c>
      <c r="H49" s="24">
        <v>0.62</v>
      </c>
      <c r="I49" s="31"/>
      <c r="J49" s="31"/>
      <c r="K49" s="35"/>
    </row>
    <row r="50" spans="2:11" x14ac:dyDescent="0.25">
      <c r="B50" s="8" t="s">
        <v>786</v>
      </c>
      <c r="C50" s="57" t="s">
        <v>787</v>
      </c>
      <c r="D50" s="54" t="s">
        <v>788</v>
      </c>
      <c r="E50" s="6" t="s">
        <v>155</v>
      </c>
      <c r="F50" s="19">
        <v>1582393</v>
      </c>
      <c r="G50" s="24">
        <v>3022.69</v>
      </c>
      <c r="H50" s="24">
        <v>0.62</v>
      </c>
      <c r="I50" s="31"/>
      <c r="J50" s="31"/>
      <c r="K50" s="35"/>
    </row>
    <row r="51" spans="2:11" x14ac:dyDescent="0.25">
      <c r="B51" s="8" t="s">
        <v>269</v>
      </c>
      <c r="C51" s="57" t="s">
        <v>270</v>
      </c>
      <c r="D51" s="54" t="s">
        <v>271</v>
      </c>
      <c r="E51" s="6" t="s">
        <v>272</v>
      </c>
      <c r="F51" s="19">
        <v>175000</v>
      </c>
      <c r="G51" s="24">
        <v>2866.41</v>
      </c>
      <c r="H51" s="24">
        <v>0.59</v>
      </c>
      <c r="I51" s="31"/>
      <c r="J51" s="31"/>
      <c r="K51" s="35"/>
    </row>
    <row r="52" spans="2:11" x14ac:dyDescent="0.25">
      <c r="B52" s="8" t="s">
        <v>2006</v>
      </c>
      <c r="C52" s="57" t="s">
        <v>2007</v>
      </c>
      <c r="D52" s="54" t="s">
        <v>2008</v>
      </c>
      <c r="E52" s="6" t="s">
        <v>253</v>
      </c>
      <c r="F52" s="19">
        <v>15520000</v>
      </c>
      <c r="G52" s="24">
        <v>2776.53</v>
      </c>
      <c r="H52" s="24">
        <v>0.56999999999999995</v>
      </c>
      <c r="I52" s="31"/>
      <c r="J52" s="31"/>
      <c r="K52" s="35"/>
    </row>
    <row r="53" spans="2:11" x14ac:dyDescent="0.25">
      <c r="B53" s="8" t="s">
        <v>1905</v>
      </c>
      <c r="C53" s="57" t="s">
        <v>721</v>
      </c>
      <c r="D53" s="54" t="s">
        <v>1906</v>
      </c>
      <c r="E53" s="6" t="s">
        <v>78</v>
      </c>
      <c r="F53" s="19">
        <v>516000</v>
      </c>
      <c r="G53" s="24">
        <v>2711.06</v>
      </c>
      <c r="H53" s="24">
        <v>0.56000000000000005</v>
      </c>
      <c r="I53" s="31"/>
      <c r="J53" s="31"/>
      <c r="K53" s="35"/>
    </row>
    <row r="54" spans="2:11" x14ac:dyDescent="0.25">
      <c r="B54" s="8" t="s">
        <v>2014</v>
      </c>
      <c r="C54" s="57" t="s">
        <v>1240</v>
      </c>
      <c r="D54" s="54" t="s">
        <v>2015</v>
      </c>
      <c r="E54" s="6" t="s">
        <v>43</v>
      </c>
      <c r="F54" s="19">
        <v>2247750</v>
      </c>
      <c r="G54" s="24">
        <v>2685.39</v>
      </c>
      <c r="H54" s="24">
        <v>0.55000000000000004</v>
      </c>
      <c r="I54" s="31"/>
      <c r="J54" s="31"/>
      <c r="K54" s="35"/>
    </row>
    <row r="55" spans="2:11" x14ac:dyDescent="0.25">
      <c r="B55" s="8" t="s">
        <v>2009</v>
      </c>
      <c r="C55" s="57" t="s">
        <v>1236</v>
      </c>
      <c r="D55" s="54" t="s">
        <v>2010</v>
      </c>
      <c r="E55" s="6" t="s">
        <v>43</v>
      </c>
      <c r="F55" s="19">
        <v>950625</v>
      </c>
      <c r="G55" s="24">
        <v>2618.02</v>
      </c>
      <c r="H55" s="24">
        <v>0.54</v>
      </c>
      <c r="I55" s="31"/>
      <c r="J55" s="31"/>
      <c r="K55" s="35"/>
    </row>
    <row r="56" spans="2:11" x14ac:dyDescent="0.25">
      <c r="B56" s="8" t="s">
        <v>1593</v>
      </c>
      <c r="C56" s="57" t="s">
        <v>1594</v>
      </c>
      <c r="D56" s="54" t="s">
        <v>1595</v>
      </c>
      <c r="E56" s="6" t="s">
        <v>197</v>
      </c>
      <c r="F56" s="19">
        <v>460470</v>
      </c>
      <c r="G56" s="24">
        <v>2594.98</v>
      </c>
      <c r="H56" s="24">
        <v>0.53</v>
      </c>
      <c r="I56" s="31"/>
      <c r="J56" s="31"/>
      <c r="K56" s="35"/>
    </row>
    <row r="57" spans="2:11" x14ac:dyDescent="0.25">
      <c r="B57" s="8" t="s">
        <v>241</v>
      </c>
      <c r="C57" s="57" t="s">
        <v>242</v>
      </c>
      <c r="D57" s="54" t="s">
        <v>243</v>
      </c>
      <c r="E57" s="6" t="s">
        <v>64</v>
      </c>
      <c r="F57" s="19">
        <v>96600</v>
      </c>
      <c r="G57" s="24">
        <v>2530</v>
      </c>
      <c r="H57" s="24">
        <v>0.52</v>
      </c>
      <c r="I57" s="31"/>
      <c r="J57" s="31"/>
      <c r="K57" s="35"/>
    </row>
    <row r="58" spans="2:11" x14ac:dyDescent="0.25">
      <c r="B58" s="8" t="s">
        <v>2429</v>
      </c>
      <c r="C58" s="57" t="s">
        <v>2430</v>
      </c>
      <c r="D58" s="54" t="s">
        <v>2431</v>
      </c>
      <c r="E58" s="6" t="s">
        <v>57</v>
      </c>
      <c r="F58" s="19">
        <v>725000</v>
      </c>
      <c r="G58" s="24">
        <v>2528.08</v>
      </c>
      <c r="H58" s="24">
        <v>0.52</v>
      </c>
      <c r="I58" s="31"/>
      <c r="J58" s="31"/>
      <c r="K58" s="35"/>
    </row>
    <row r="59" spans="2:11" x14ac:dyDescent="0.25">
      <c r="B59" s="8" t="s">
        <v>2073</v>
      </c>
      <c r="C59" s="57" t="s">
        <v>2074</v>
      </c>
      <c r="D59" s="54" t="s">
        <v>2075</v>
      </c>
      <c r="E59" s="6" t="s">
        <v>78</v>
      </c>
      <c r="F59" s="19">
        <v>1212000</v>
      </c>
      <c r="G59" s="24">
        <v>2519.75</v>
      </c>
      <c r="H59" s="24">
        <v>0.52</v>
      </c>
      <c r="I59" s="31"/>
      <c r="J59" s="31"/>
      <c r="K59" s="35"/>
    </row>
    <row r="60" spans="2:11" x14ac:dyDescent="0.25">
      <c r="B60" s="8" t="s">
        <v>131</v>
      </c>
      <c r="C60" s="57" t="s">
        <v>132</v>
      </c>
      <c r="D60" s="54" t="s">
        <v>133</v>
      </c>
      <c r="E60" s="6" t="s">
        <v>134</v>
      </c>
      <c r="F60" s="19">
        <v>174000</v>
      </c>
      <c r="G60" s="24">
        <v>2450.1799999999998</v>
      </c>
      <c r="H60" s="24">
        <v>0.5</v>
      </c>
      <c r="I60" s="31"/>
      <c r="J60" s="31"/>
      <c r="K60" s="35"/>
    </row>
    <row r="61" spans="2:11" x14ac:dyDescent="0.25">
      <c r="B61" s="8" t="s">
        <v>407</v>
      </c>
      <c r="C61" s="57" t="s">
        <v>408</v>
      </c>
      <c r="D61" s="54" t="s">
        <v>409</v>
      </c>
      <c r="E61" s="6" t="s">
        <v>47</v>
      </c>
      <c r="F61" s="19">
        <v>151800</v>
      </c>
      <c r="G61" s="24">
        <v>2171.27</v>
      </c>
      <c r="H61" s="24">
        <v>0.45</v>
      </c>
      <c r="I61" s="31"/>
      <c r="J61" s="31"/>
      <c r="K61" s="35"/>
    </row>
    <row r="62" spans="2:11" x14ac:dyDescent="0.25">
      <c r="B62" s="8" t="s">
        <v>167</v>
      </c>
      <c r="C62" s="57" t="s">
        <v>168</v>
      </c>
      <c r="D62" s="54" t="s">
        <v>169</v>
      </c>
      <c r="E62" s="6" t="s">
        <v>47</v>
      </c>
      <c r="F62" s="19">
        <v>39000</v>
      </c>
      <c r="G62" s="24">
        <v>2128.9299999999998</v>
      </c>
      <c r="H62" s="24">
        <v>0.44</v>
      </c>
      <c r="I62" s="31"/>
      <c r="J62" s="31"/>
      <c r="K62" s="35"/>
    </row>
    <row r="63" spans="2:11" x14ac:dyDescent="0.25">
      <c r="B63" s="8" t="s">
        <v>753</v>
      </c>
      <c r="C63" s="57" t="s">
        <v>754</v>
      </c>
      <c r="D63" s="54" t="s">
        <v>755</v>
      </c>
      <c r="E63" s="6" t="s">
        <v>74</v>
      </c>
      <c r="F63" s="19">
        <v>22200</v>
      </c>
      <c r="G63" s="24">
        <v>2109.37</v>
      </c>
      <c r="H63" s="24">
        <v>0.43</v>
      </c>
      <c r="I63" s="31"/>
      <c r="J63" s="31"/>
      <c r="K63" s="35"/>
    </row>
    <row r="64" spans="2:11" x14ac:dyDescent="0.25">
      <c r="B64" s="8" t="s">
        <v>291</v>
      </c>
      <c r="C64" s="57" t="s">
        <v>292</v>
      </c>
      <c r="D64" s="54" t="s">
        <v>293</v>
      </c>
      <c r="E64" s="6" t="s">
        <v>195</v>
      </c>
      <c r="F64" s="19">
        <v>1133000</v>
      </c>
      <c r="G64" s="24">
        <v>1971.53</v>
      </c>
      <c r="H64" s="24">
        <v>0.4</v>
      </c>
      <c r="I64" s="31"/>
      <c r="J64" s="31"/>
      <c r="K64" s="35"/>
    </row>
    <row r="65" spans="2:11" x14ac:dyDescent="0.25">
      <c r="B65" s="8" t="s">
        <v>1932</v>
      </c>
      <c r="C65" s="57" t="s">
        <v>1933</v>
      </c>
      <c r="D65" s="54" t="s">
        <v>1934</v>
      </c>
      <c r="E65" s="6" t="s">
        <v>57</v>
      </c>
      <c r="F65" s="19">
        <v>869506</v>
      </c>
      <c r="G65" s="24">
        <v>1952.56</v>
      </c>
      <c r="H65" s="24">
        <v>0.4</v>
      </c>
      <c r="I65" s="31"/>
      <c r="J65" s="31"/>
      <c r="K65" s="35"/>
    </row>
    <row r="66" spans="2:11" x14ac:dyDescent="0.25">
      <c r="B66" s="8" t="s">
        <v>871</v>
      </c>
      <c r="C66" s="57" t="s">
        <v>872</v>
      </c>
      <c r="D66" s="54" t="s">
        <v>873</v>
      </c>
      <c r="E66" s="6" t="s">
        <v>112</v>
      </c>
      <c r="F66" s="19">
        <v>178200</v>
      </c>
      <c r="G66" s="24">
        <v>1913.78</v>
      </c>
      <c r="H66" s="24">
        <v>0.39</v>
      </c>
      <c r="I66" s="31"/>
      <c r="J66" s="31"/>
      <c r="K66" s="35"/>
    </row>
    <row r="67" spans="2:11" x14ac:dyDescent="0.25">
      <c r="B67" s="8" t="s">
        <v>354</v>
      </c>
      <c r="C67" s="57" t="s">
        <v>355</v>
      </c>
      <c r="D67" s="54" t="s">
        <v>356</v>
      </c>
      <c r="E67" s="6" t="s">
        <v>134</v>
      </c>
      <c r="F67" s="19">
        <v>349800</v>
      </c>
      <c r="G67" s="24">
        <v>1763.69</v>
      </c>
      <c r="H67" s="24">
        <v>0.36</v>
      </c>
      <c r="I67" s="31"/>
      <c r="J67" s="31"/>
      <c r="K67" s="35"/>
    </row>
    <row r="68" spans="2:11" x14ac:dyDescent="0.25">
      <c r="B68" s="8" t="s">
        <v>2003</v>
      </c>
      <c r="C68" s="57" t="s">
        <v>2004</v>
      </c>
      <c r="D68" s="54" t="s">
        <v>2005</v>
      </c>
      <c r="E68" s="6" t="s">
        <v>123</v>
      </c>
      <c r="F68" s="19">
        <v>348300</v>
      </c>
      <c r="G68" s="24">
        <v>1534.61</v>
      </c>
      <c r="H68" s="24">
        <v>0.31</v>
      </c>
      <c r="I68" s="31"/>
      <c r="J68" s="31"/>
      <c r="K68" s="35"/>
    </row>
    <row r="69" spans="2:11" x14ac:dyDescent="0.25">
      <c r="B69" s="8" t="s">
        <v>2562</v>
      </c>
      <c r="C69" s="57" t="s">
        <v>2563</v>
      </c>
      <c r="D69" s="54" t="s">
        <v>2564</v>
      </c>
      <c r="E69" s="6" t="s">
        <v>57</v>
      </c>
      <c r="F69" s="19">
        <v>312118</v>
      </c>
      <c r="G69" s="24">
        <v>1502.69</v>
      </c>
      <c r="H69" s="24">
        <v>0.31</v>
      </c>
      <c r="I69" s="31"/>
      <c r="J69" s="31"/>
      <c r="K69" s="35"/>
    </row>
    <row r="70" spans="2:11" x14ac:dyDescent="0.25">
      <c r="B70" s="8" t="s">
        <v>529</v>
      </c>
      <c r="C70" s="57" t="s">
        <v>530</v>
      </c>
      <c r="D70" s="54" t="s">
        <v>531</v>
      </c>
      <c r="E70" s="6" t="s">
        <v>78</v>
      </c>
      <c r="F70" s="19">
        <v>20750</v>
      </c>
      <c r="G70" s="24">
        <v>1476.48</v>
      </c>
      <c r="H70" s="24">
        <v>0.3</v>
      </c>
      <c r="I70" s="31"/>
      <c r="J70" s="31"/>
      <c r="K70" s="35"/>
    </row>
    <row r="71" spans="2:11" x14ac:dyDescent="0.25">
      <c r="B71" s="8" t="s">
        <v>1996</v>
      </c>
      <c r="C71" s="57" t="s">
        <v>1997</v>
      </c>
      <c r="D71" s="54" t="s">
        <v>1998</v>
      </c>
      <c r="E71" s="6" t="s">
        <v>1999</v>
      </c>
      <c r="F71" s="19">
        <v>27300</v>
      </c>
      <c r="G71" s="24">
        <v>1437.14</v>
      </c>
      <c r="H71" s="24">
        <v>0.28999999999999998</v>
      </c>
      <c r="I71" s="31"/>
      <c r="J71" s="31"/>
      <c r="K71" s="35"/>
    </row>
    <row r="72" spans="2:11" x14ac:dyDescent="0.25">
      <c r="B72" s="8" t="s">
        <v>1822</v>
      </c>
      <c r="C72" s="57" t="s">
        <v>1823</v>
      </c>
      <c r="D72" s="54" t="s">
        <v>1824</v>
      </c>
      <c r="E72" s="6" t="s">
        <v>456</v>
      </c>
      <c r="F72" s="19">
        <v>79800</v>
      </c>
      <c r="G72" s="24">
        <v>1409.07</v>
      </c>
      <c r="H72" s="24">
        <v>0.28999999999999998</v>
      </c>
      <c r="I72" s="31"/>
      <c r="J72" s="31"/>
      <c r="K72" s="35"/>
    </row>
    <row r="73" spans="2:11" x14ac:dyDescent="0.25">
      <c r="B73" s="8" t="s">
        <v>2000</v>
      </c>
      <c r="C73" s="57" t="s">
        <v>2001</v>
      </c>
      <c r="D73" s="54" t="s">
        <v>2002</v>
      </c>
      <c r="E73" s="6" t="s">
        <v>1999</v>
      </c>
      <c r="F73" s="19">
        <v>427500</v>
      </c>
      <c r="G73" s="24">
        <v>1307.72</v>
      </c>
      <c r="H73" s="24">
        <v>0.27</v>
      </c>
      <c r="I73" s="31"/>
      <c r="J73" s="31"/>
      <c r="K73" s="35"/>
    </row>
    <row r="74" spans="2:11" x14ac:dyDescent="0.25">
      <c r="B74" s="8" t="s">
        <v>51</v>
      </c>
      <c r="C74" s="57" t="s">
        <v>52</v>
      </c>
      <c r="D74" s="54" t="s">
        <v>53</v>
      </c>
      <c r="E74" s="6" t="s">
        <v>43</v>
      </c>
      <c r="F74" s="19">
        <v>93750</v>
      </c>
      <c r="G74" s="24">
        <v>1186.17</v>
      </c>
      <c r="H74" s="24">
        <v>0.24</v>
      </c>
      <c r="I74" s="31"/>
      <c r="J74" s="31"/>
      <c r="K74" s="35"/>
    </row>
    <row r="75" spans="2:11" x14ac:dyDescent="0.25">
      <c r="B75" s="8" t="s">
        <v>226</v>
      </c>
      <c r="C75" s="57" t="s">
        <v>227</v>
      </c>
      <c r="D75" s="54" t="s">
        <v>228</v>
      </c>
      <c r="E75" s="6" t="s">
        <v>195</v>
      </c>
      <c r="F75" s="19">
        <v>104375</v>
      </c>
      <c r="G75" s="24">
        <v>1090.0899999999999</v>
      </c>
      <c r="H75" s="24">
        <v>0.22</v>
      </c>
      <c r="I75" s="31"/>
      <c r="J75" s="31"/>
      <c r="K75" s="35"/>
    </row>
    <row r="76" spans="2:11" x14ac:dyDescent="0.25">
      <c r="B76" s="8" t="s">
        <v>999</v>
      </c>
      <c r="C76" s="57" t="s">
        <v>1000</v>
      </c>
      <c r="D76" s="54" t="s">
        <v>1001</v>
      </c>
      <c r="E76" s="6" t="s">
        <v>78</v>
      </c>
      <c r="F76" s="19">
        <v>64500</v>
      </c>
      <c r="G76" s="24">
        <v>1024.3599999999999</v>
      </c>
      <c r="H76" s="24">
        <v>0.21</v>
      </c>
      <c r="I76" s="31"/>
      <c r="J76" s="31"/>
      <c r="K76" s="35"/>
    </row>
    <row r="77" spans="2:11" x14ac:dyDescent="0.25">
      <c r="B77" s="8" t="s">
        <v>989</v>
      </c>
      <c r="C77" s="57" t="s">
        <v>990</v>
      </c>
      <c r="D77" s="54" t="s">
        <v>991</v>
      </c>
      <c r="E77" s="6" t="s">
        <v>992</v>
      </c>
      <c r="F77" s="19">
        <v>210000</v>
      </c>
      <c r="G77" s="24">
        <v>993.62</v>
      </c>
      <c r="H77" s="24">
        <v>0.2</v>
      </c>
      <c r="I77" s="31"/>
      <c r="J77" s="31"/>
      <c r="K77" s="35"/>
    </row>
    <row r="78" spans="2:11" x14ac:dyDescent="0.25">
      <c r="B78" s="8" t="s">
        <v>2067</v>
      </c>
      <c r="C78" s="57" t="s">
        <v>2068</v>
      </c>
      <c r="D78" s="54" t="s">
        <v>2069</v>
      </c>
      <c r="E78" s="6" t="s">
        <v>134</v>
      </c>
      <c r="F78" s="19">
        <v>8000</v>
      </c>
      <c r="G78" s="24">
        <v>957.7</v>
      </c>
      <c r="H78" s="24">
        <v>0.2</v>
      </c>
      <c r="I78" s="31"/>
      <c r="J78" s="31"/>
      <c r="K78" s="35"/>
    </row>
    <row r="79" spans="2:11" x14ac:dyDescent="0.25">
      <c r="B79" s="8" t="s">
        <v>996</v>
      </c>
      <c r="C79" s="57" t="s">
        <v>997</v>
      </c>
      <c r="D79" s="54" t="s">
        <v>998</v>
      </c>
      <c r="E79" s="6" t="s">
        <v>195</v>
      </c>
      <c r="F79" s="19">
        <v>97875</v>
      </c>
      <c r="G79" s="24">
        <v>911.71</v>
      </c>
      <c r="H79" s="24">
        <v>0.19</v>
      </c>
      <c r="I79" s="31"/>
      <c r="J79" s="31"/>
      <c r="K79" s="35"/>
    </row>
    <row r="80" spans="2:11" x14ac:dyDescent="0.25">
      <c r="B80" s="8" t="s">
        <v>44</v>
      </c>
      <c r="C80" s="57" t="s">
        <v>45</v>
      </c>
      <c r="D80" s="54" t="s">
        <v>46</v>
      </c>
      <c r="E80" s="6" t="s">
        <v>47</v>
      </c>
      <c r="F80" s="19">
        <v>57600</v>
      </c>
      <c r="G80" s="24">
        <v>902.45</v>
      </c>
      <c r="H80" s="24">
        <v>0.19</v>
      </c>
      <c r="I80" s="31"/>
      <c r="J80" s="31"/>
      <c r="K80" s="35"/>
    </row>
    <row r="81" spans="2:11" x14ac:dyDescent="0.25">
      <c r="B81" s="8" t="s">
        <v>2040</v>
      </c>
      <c r="C81" s="57" t="s">
        <v>2041</v>
      </c>
      <c r="D81" s="54" t="s">
        <v>2042</v>
      </c>
      <c r="E81" s="6" t="s">
        <v>78</v>
      </c>
      <c r="F81" s="19">
        <v>372600</v>
      </c>
      <c r="G81" s="24">
        <v>889.43</v>
      </c>
      <c r="H81" s="24">
        <v>0.18</v>
      </c>
      <c r="I81" s="31"/>
      <c r="J81" s="31"/>
      <c r="K81" s="35"/>
    </row>
    <row r="82" spans="2:11" x14ac:dyDescent="0.25">
      <c r="B82" s="8" t="s">
        <v>357</v>
      </c>
      <c r="C82" s="57" t="s">
        <v>358</v>
      </c>
      <c r="D82" s="54" t="s">
        <v>359</v>
      </c>
      <c r="E82" s="6" t="s">
        <v>112</v>
      </c>
      <c r="F82" s="19">
        <v>56700</v>
      </c>
      <c r="G82" s="24">
        <v>862.32</v>
      </c>
      <c r="H82" s="24">
        <v>0.18</v>
      </c>
      <c r="I82" s="31"/>
      <c r="J82" s="31"/>
      <c r="K82" s="35"/>
    </row>
    <row r="83" spans="2:11" x14ac:dyDescent="0.25">
      <c r="B83" s="8" t="s">
        <v>903</v>
      </c>
      <c r="C83" s="57" t="s">
        <v>904</v>
      </c>
      <c r="D83" s="54" t="s">
        <v>905</v>
      </c>
      <c r="E83" s="6" t="s">
        <v>116</v>
      </c>
      <c r="F83" s="19">
        <v>516750</v>
      </c>
      <c r="G83" s="24">
        <v>855.89</v>
      </c>
      <c r="H83" s="24">
        <v>0.18</v>
      </c>
      <c r="I83" s="31"/>
      <c r="J83" s="31"/>
      <c r="K83" s="35"/>
    </row>
    <row r="84" spans="2:11" x14ac:dyDescent="0.25">
      <c r="B84" s="8" t="s">
        <v>918</v>
      </c>
      <c r="C84" s="57" t="s">
        <v>919</v>
      </c>
      <c r="D84" s="54" t="s">
        <v>920</v>
      </c>
      <c r="E84" s="6" t="s">
        <v>921</v>
      </c>
      <c r="F84" s="19">
        <v>333000</v>
      </c>
      <c r="G84" s="24">
        <v>819.35</v>
      </c>
      <c r="H84" s="24">
        <v>0.17</v>
      </c>
      <c r="I84" s="31"/>
      <c r="J84" s="31"/>
      <c r="K84" s="35"/>
    </row>
    <row r="85" spans="2:11" x14ac:dyDescent="0.25">
      <c r="B85" s="8" t="s">
        <v>390</v>
      </c>
      <c r="C85" s="57" t="s">
        <v>391</v>
      </c>
      <c r="D85" s="54" t="s">
        <v>392</v>
      </c>
      <c r="E85" s="6" t="s">
        <v>393</v>
      </c>
      <c r="F85" s="19">
        <v>329400</v>
      </c>
      <c r="G85" s="24">
        <v>723.2</v>
      </c>
      <c r="H85" s="24">
        <v>0.15</v>
      </c>
      <c r="I85" s="31"/>
      <c r="J85" s="31"/>
      <c r="K85" s="35"/>
    </row>
    <row r="86" spans="2:11" x14ac:dyDescent="0.25">
      <c r="B86" s="8" t="s">
        <v>756</v>
      </c>
      <c r="C86" s="57" t="s">
        <v>757</v>
      </c>
      <c r="D86" s="54" t="s">
        <v>758</v>
      </c>
      <c r="E86" s="6" t="s">
        <v>313</v>
      </c>
      <c r="F86" s="19">
        <v>56000</v>
      </c>
      <c r="G86" s="24">
        <v>714.84</v>
      </c>
      <c r="H86" s="24">
        <v>0.15</v>
      </c>
      <c r="I86" s="31"/>
      <c r="J86" s="31"/>
      <c r="K86" s="35"/>
    </row>
    <row r="87" spans="2:11" x14ac:dyDescent="0.25">
      <c r="B87" s="8" t="s">
        <v>54</v>
      </c>
      <c r="C87" s="57" t="s">
        <v>55</v>
      </c>
      <c r="D87" s="54" t="s">
        <v>56</v>
      </c>
      <c r="E87" s="6" t="s">
        <v>57</v>
      </c>
      <c r="F87" s="19">
        <v>19800</v>
      </c>
      <c r="G87" s="24">
        <v>702.59</v>
      </c>
      <c r="H87" s="24">
        <v>0.14000000000000001</v>
      </c>
      <c r="I87" s="31"/>
      <c r="J87" s="31"/>
      <c r="K87" s="35"/>
    </row>
    <row r="88" spans="2:11" x14ac:dyDescent="0.25">
      <c r="B88" s="8" t="s">
        <v>526</v>
      </c>
      <c r="C88" s="57" t="s">
        <v>527</v>
      </c>
      <c r="D88" s="54" t="s">
        <v>528</v>
      </c>
      <c r="E88" s="6" t="s">
        <v>197</v>
      </c>
      <c r="F88" s="19">
        <v>16500</v>
      </c>
      <c r="G88" s="24">
        <v>697.66</v>
      </c>
      <c r="H88" s="24">
        <v>0.14000000000000001</v>
      </c>
      <c r="I88" s="31"/>
      <c r="J88" s="31"/>
      <c r="K88" s="35"/>
    </row>
    <row r="89" spans="2:11" x14ac:dyDescent="0.25">
      <c r="B89" s="8" t="s">
        <v>339</v>
      </c>
      <c r="C89" s="57" t="s">
        <v>340</v>
      </c>
      <c r="D89" s="54" t="s">
        <v>341</v>
      </c>
      <c r="E89" s="6" t="s">
        <v>47</v>
      </c>
      <c r="F89" s="19">
        <v>47600</v>
      </c>
      <c r="G89" s="24">
        <v>694.77</v>
      </c>
      <c r="H89" s="24">
        <v>0.14000000000000001</v>
      </c>
      <c r="I89" s="31"/>
      <c r="J89" s="31"/>
      <c r="K89" s="35"/>
    </row>
    <row r="90" spans="2:11" x14ac:dyDescent="0.25">
      <c r="B90" s="8" t="s">
        <v>366</v>
      </c>
      <c r="C90" s="57" t="s">
        <v>367</v>
      </c>
      <c r="D90" s="54" t="s">
        <v>368</v>
      </c>
      <c r="E90" s="6" t="s">
        <v>197</v>
      </c>
      <c r="F90" s="19">
        <v>63000</v>
      </c>
      <c r="G90" s="24">
        <v>656.71</v>
      </c>
      <c r="H90" s="24">
        <v>0.13</v>
      </c>
      <c r="I90" s="31"/>
      <c r="J90" s="31"/>
      <c r="K90" s="35"/>
    </row>
    <row r="91" spans="2:11" x14ac:dyDescent="0.25">
      <c r="B91" s="8" t="s">
        <v>394</v>
      </c>
      <c r="C91" s="57" t="s">
        <v>395</v>
      </c>
      <c r="D91" s="54" t="s">
        <v>396</v>
      </c>
      <c r="E91" s="6" t="s">
        <v>397</v>
      </c>
      <c r="F91" s="19">
        <v>225225</v>
      </c>
      <c r="G91" s="24">
        <v>617.57000000000005</v>
      </c>
      <c r="H91" s="24">
        <v>0.13</v>
      </c>
      <c r="I91" s="31"/>
      <c r="J91" s="31"/>
      <c r="K91" s="35"/>
    </row>
    <row r="92" spans="2:11" x14ac:dyDescent="0.25">
      <c r="B92" s="8" t="s">
        <v>263</v>
      </c>
      <c r="C92" s="57" t="s">
        <v>264</v>
      </c>
      <c r="D92" s="54" t="s">
        <v>265</v>
      </c>
      <c r="E92" s="6" t="s">
        <v>253</v>
      </c>
      <c r="F92" s="19">
        <v>41325</v>
      </c>
      <c r="G92" s="24">
        <v>596.75</v>
      </c>
      <c r="H92" s="24">
        <v>0.12</v>
      </c>
      <c r="I92" s="31"/>
      <c r="J92" s="31"/>
      <c r="K92" s="35"/>
    </row>
    <row r="93" spans="2:11" x14ac:dyDescent="0.25">
      <c r="B93" s="8" t="s">
        <v>2076</v>
      </c>
      <c r="C93" s="57" t="s">
        <v>2077</v>
      </c>
      <c r="D93" s="54" t="s">
        <v>2078</v>
      </c>
      <c r="E93" s="6" t="s">
        <v>78</v>
      </c>
      <c r="F93" s="19">
        <v>62250</v>
      </c>
      <c r="G93" s="24">
        <v>577.05999999999995</v>
      </c>
      <c r="H93" s="24">
        <v>0.12</v>
      </c>
      <c r="I93" s="31"/>
      <c r="J93" s="31"/>
      <c r="K93" s="35"/>
    </row>
    <row r="94" spans="2:11" x14ac:dyDescent="0.25">
      <c r="B94" s="8" t="s">
        <v>512</v>
      </c>
      <c r="C94" s="57" t="s">
        <v>513</v>
      </c>
      <c r="D94" s="54" t="s">
        <v>514</v>
      </c>
      <c r="E94" s="6" t="s">
        <v>173</v>
      </c>
      <c r="F94" s="19">
        <v>22600</v>
      </c>
      <c r="G94" s="24">
        <v>576.66999999999996</v>
      </c>
      <c r="H94" s="24">
        <v>0.12</v>
      </c>
      <c r="I94" s="31"/>
      <c r="J94" s="31"/>
      <c r="K94" s="35"/>
    </row>
    <row r="95" spans="2:11" x14ac:dyDescent="0.25">
      <c r="B95" s="8" t="s">
        <v>416</v>
      </c>
      <c r="C95" s="57" t="s">
        <v>417</v>
      </c>
      <c r="D95" s="54" t="s">
        <v>418</v>
      </c>
      <c r="E95" s="6" t="s">
        <v>116</v>
      </c>
      <c r="F95" s="19">
        <v>189000</v>
      </c>
      <c r="G95" s="24">
        <v>574.47</v>
      </c>
      <c r="H95" s="24">
        <v>0.12</v>
      </c>
      <c r="I95" s="31"/>
      <c r="J95" s="31"/>
      <c r="K95" s="35"/>
    </row>
    <row r="96" spans="2:11" x14ac:dyDescent="0.25">
      <c r="B96" s="8" t="s">
        <v>774</v>
      </c>
      <c r="C96" s="57" t="s">
        <v>775</v>
      </c>
      <c r="D96" s="54" t="s">
        <v>776</v>
      </c>
      <c r="E96" s="6" t="s">
        <v>134</v>
      </c>
      <c r="F96" s="19">
        <v>13125</v>
      </c>
      <c r="G96" s="24">
        <v>446.8</v>
      </c>
      <c r="H96" s="24">
        <v>0.09</v>
      </c>
      <c r="I96" s="31"/>
      <c r="J96" s="31"/>
      <c r="K96" s="35"/>
    </row>
    <row r="97" spans="2:11" x14ac:dyDescent="0.25">
      <c r="B97" s="8" t="s">
        <v>260</v>
      </c>
      <c r="C97" s="57" t="s">
        <v>261</v>
      </c>
      <c r="D97" s="54" t="s">
        <v>262</v>
      </c>
      <c r="E97" s="6" t="s">
        <v>86</v>
      </c>
      <c r="F97" s="19">
        <v>28875</v>
      </c>
      <c r="G97" s="24">
        <v>430.8</v>
      </c>
      <c r="H97" s="24">
        <v>0.09</v>
      </c>
      <c r="I97" s="31"/>
      <c r="J97" s="31"/>
      <c r="K97" s="35"/>
    </row>
    <row r="98" spans="2:11" x14ac:dyDescent="0.25">
      <c r="B98" s="8" t="s">
        <v>2022</v>
      </c>
      <c r="C98" s="57" t="s">
        <v>2023</v>
      </c>
      <c r="D98" s="54" t="s">
        <v>2024</v>
      </c>
      <c r="E98" s="6" t="s">
        <v>148</v>
      </c>
      <c r="F98" s="19">
        <v>6800</v>
      </c>
      <c r="G98" s="24">
        <v>372.63</v>
      </c>
      <c r="H98" s="24">
        <v>0.08</v>
      </c>
      <c r="I98" s="31"/>
      <c r="J98" s="31"/>
      <c r="K98" s="35"/>
    </row>
    <row r="99" spans="2:11" x14ac:dyDescent="0.25">
      <c r="B99" s="8" t="s">
        <v>2096</v>
      </c>
      <c r="C99" s="57" t="s">
        <v>2097</v>
      </c>
      <c r="D99" s="54" t="s">
        <v>2098</v>
      </c>
      <c r="E99" s="6" t="s">
        <v>138</v>
      </c>
      <c r="F99" s="19">
        <v>57800</v>
      </c>
      <c r="G99" s="24">
        <v>313.22000000000003</v>
      </c>
      <c r="H99" s="24">
        <v>0.06</v>
      </c>
      <c r="I99" s="31"/>
      <c r="J99" s="31"/>
      <c r="K99" s="35"/>
    </row>
    <row r="100" spans="2:11" x14ac:dyDescent="0.25">
      <c r="B100" s="8" t="s">
        <v>2016</v>
      </c>
      <c r="C100" s="57" t="s">
        <v>2017</v>
      </c>
      <c r="D100" s="54" t="s">
        <v>2018</v>
      </c>
      <c r="E100" s="6" t="s">
        <v>155</v>
      </c>
      <c r="F100" s="19">
        <v>31500</v>
      </c>
      <c r="G100" s="24">
        <v>311.61</v>
      </c>
      <c r="H100" s="24">
        <v>0.06</v>
      </c>
      <c r="I100" s="31"/>
      <c r="J100" s="31"/>
      <c r="K100" s="35"/>
    </row>
    <row r="101" spans="2:11" x14ac:dyDescent="0.25">
      <c r="B101" s="8" t="s">
        <v>207</v>
      </c>
      <c r="C101" s="57" t="s">
        <v>208</v>
      </c>
      <c r="D101" s="54" t="s">
        <v>209</v>
      </c>
      <c r="E101" s="6" t="s">
        <v>134</v>
      </c>
      <c r="F101" s="19">
        <v>21000</v>
      </c>
      <c r="G101" s="24">
        <v>309.16000000000003</v>
      </c>
      <c r="H101" s="24">
        <v>0.06</v>
      </c>
      <c r="I101" s="31"/>
      <c r="J101" s="31"/>
      <c r="K101" s="35"/>
    </row>
    <row r="102" spans="2:11" x14ac:dyDescent="0.25">
      <c r="B102" s="8" t="s">
        <v>740</v>
      </c>
      <c r="C102" s="57" t="s">
        <v>741</v>
      </c>
      <c r="D102" s="54" t="s">
        <v>742</v>
      </c>
      <c r="E102" s="6" t="s">
        <v>222</v>
      </c>
      <c r="F102" s="19">
        <v>10500</v>
      </c>
      <c r="G102" s="24">
        <v>298.52999999999997</v>
      </c>
      <c r="H102" s="24">
        <v>0.06</v>
      </c>
      <c r="I102" s="31"/>
      <c r="J102" s="31"/>
      <c r="K102" s="35"/>
    </row>
    <row r="103" spans="2:11" x14ac:dyDescent="0.25">
      <c r="B103" s="8" t="s">
        <v>2019</v>
      </c>
      <c r="C103" s="57" t="s">
        <v>2020</v>
      </c>
      <c r="D103" s="54" t="s">
        <v>2021</v>
      </c>
      <c r="E103" s="6" t="s">
        <v>104</v>
      </c>
      <c r="F103" s="19">
        <v>3875</v>
      </c>
      <c r="G103" s="24">
        <v>261.16000000000003</v>
      </c>
      <c r="H103" s="24">
        <v>0.05</v>
      </c>
      <c r="I103" s="31"/>
      <c r="J103" s="31"/>
      <c r="K103" s="35"/>
    </row>
    <row r="104" spans="2:11" x14ac:dyDescent="0.25">
      <c r="B104" s="8" t="s">
        <v>1859</v>
      </c>
      <c r="C104" s="57" t="s">
        <v>1860</v>
      </c>
      <c r="D104" s="54" t="s">
        <v>1861</v>
      </c>
      <c r="E104" s="6" t="s">
        <v>1862</v>
      </c>
      <c r="F104" s="19">
        <v>57500</v>
      </c>
      <c r="G104" s="24">
        <v>261.05</v>
      </c>
      <c r="H104" s="24">
        <v>0.05</v>
      </c>
      <c r="I104" s="31"/>
      <c r="J104" s="31"/>
      <c r="K104" s="35"/>
    </row>
    <row r="105" spans="2:11" x14ac:dyDescent="0.25">
      <c r="B105" s="8" t="s">
        <v>79</v>
      </c>
      <c r="C105" s="57" t="s">
        <v>80</v>
      </c>
      <c r="D105" s="54" t="s">
        <v>81</v>
      </c>
      <c r="E105" s="6" t="s">
        <v>82</v>
      </c>
      <c r="F105" s="19">
        <v>10200</v>
      </c>
      <c r="G105" s="24">
        <v>252.25</v>
      </c>
      <c r="H105" s="24">
        <v>0.05</v>
      </c>
      <c r="I105" s="31"/>
      <c r="J105" s="31"/>
      <c r="K105" s="35"/>
    </row>
    <row r="106" spans="2:11" x14ac:dyDescent="0.25">
      <c r="B106" s="8" t="s">
        <v>1875</v>
      </c>
      <c r="C106" s="57" t="s">
        <v>1876</v>
      </c>
      <c r="D106" s="54" t="s">
        <v>1877</v>
      </c>
      <c r="E106" s="6" t="s">
        <v>116</v>
      </c>
      <c r="F106" s="19">
        <v>74925</v>
      </c>
      <c r="G106" s="24">
        <v>248.83</v>
      </c>
      <c r="H106" s="24">
        <v>0.05</v>
      </c>
      <c r="I106" s="31"/>
      <c r="J106" s="31"/>
      <c r="K106" s="35"/>
    </row>
    <row r="107" spans="2:11" x14ac:dyDescent="0.25">
      <c r="B107" s="8" t="s">
        <v>891</v>
      </c>
      <c r="C107" s="57" t="s">
        <v>892</v>
      </c>
      <c r="D107" s="54" t="s">
        <v>893</v>
      </c>
      <c r="E107" s="6" t="s">
        <v>222</v>
      </c>
      <c r="F107" s="19">
        <v>40000</v>
      </c>
      <c r="G107" s="24">
        <v>240.28</v>
      </c>
      <c r="H107" s="24">
        <v>0.05</v>
      </c>
      <c r="I107" s="31"/>
      <c r="J107" s="31"/>
      <c r="K107" s="35"/>
    </row>
    <row r="108" spans="2:11" x14ac:dyDescent="0.25">
      <c r="B108" s="8" t="s">
        <v>1577</v>
      </c>
      <c r="C108" s="57" t="s">
        <v>264</v>
      </c>
      <c r="D108" s="54" t="s">
        <v>1578</v>
      </c>
      <c r="E108" s="6" t="s">
        <v>253</v>
      </c>
      <c r="F108" s="19">
        <v>20027</v>
      </c>
      <c r="G108" s="24">
        <v>208.86</v>
      </c>
      <c r="H108" s="24">
        <v>0.04</v>
      </c>
      <c r="I108" s="31"/>
      <c r="J108" s="31"/>
      <c r="K108" s="35" t="s">
        <v>962</v>
      </c>
    </row>
    <row r="109" spans="2:11" x14ac:dyDescent="0.25">
      <c r="B109" s="8" t="s">
        <v>2093</v>
      </c>
      <c r="C109" s="57" t="s">
        <v>2094</v>
      </c>
      <c r="D109" s="54" t="s">
        <v>2095</v>
      </c>
      <c r="E109" s="6" t="s">
        <v>112</v>
      </c>
      <c r="F109" s="19">
        <v>42000</v>
      </c>
      <c r="G109" s="24">
        <v>206.98</v>
      </c>
      <c r="H109" s="24">
        <v>0.04</v>
      </c>
      <c r="I109" s="31"/>
      <c r="J109" s="31"/>
      <c r="K109" s="35"/>
    </row>
    <row r="110" spans="2:11" x14ac:dyDescent="0.25">
      <c r="B110" s="8" t="s">
        <v>247</v>
      </c>
      <c r="C110" s="57" t="s">
        <v>248</v>
      </c>
      <c r="D110" s="54" t="s">
        <v>249</v>
      </c>
      <c r="E110" s="6" t="s">
        <v>82</v>
      </c>
      <c r="F110" s="19">
        <v>48000</v>
      </c>
      <c r="G110" s="24">
        <v>203.95</v>
      </c>
      <c r="H110" s="24">
        <v>0.04</v>
      </c>
      <c r="I110" s="31"/>
      <c r="J110" s="31"/>
      <c r="K110" s="35"/>
    </row>
    <row r="111" spans="2:11" x14ac:dyDescent="0.25">
      <c r="B111" s="8" t="s">
        <v>401</v>
      </c>
      <c r="C111" s="57" t="s">
        <v>402</v>
      </c>
      <c r="D111" s="54" t="s">
        <v>403</v>
      </c>
      <c r="E111" s="6" t="s">
        <v>112</v>
      </c>
      <c r="F111" s="19">
        <v>13650</v>
      </c>
      <c r="G111" s="24">
        <v>202.13</v>
      </c>
      <c r="H111" s="24">
        <v>0.04</v>
      </c>
      <c r="I111" s="31"/>
      <c r="J111" s="31"/>
      <c r="K111" s="35"/>
    </row>
    <row r="112" spans="2:11" x14ac:dyDescent="0.25">
      <c r="B112" s="8" t="s">
        <v>983</v>
      </c>
      <c r="C112" s="57" t="s">
        <v>984</v>
      </c>
      <c r="D112" s="54" t="s">
        <v>985</v>
      </c>
      <c r="E112" s="6" t="s">
        <v>123</v>
      </c>
      <c r="F112" s="19">
        <v>48000</v>
      </c>
      <c r="G112" s="24">
        <v>181.61</v>
      </c>
      <c r="H112" s="24">
        <v>0.04</v>
      </c>
      <c r="I112" s="31"/>
      <c r="J112" s="31"/>
      <c r="K112" s="35"/>
    </row>
    <row r="113" spans="2:11" x14ac:dyDescent="0.25">
      <c r="B113" s="8" t="s">
        <v>2025</v>
      </c>
      <c r="C113" s="57" t="s">
        <v>2026</v>
      </c>
      <c r="D113" s="54" t="s">
        <v>2027</v>
      </c>
      <c r="E113" s="6" t="s">
        <v>78</v>
      </c>
      <c r="F113" s="19">
        <v>135000</v>
      </c>
      <c r="G113" s="24">
        <v>164.92</v>
      </c>
      <c r="H113" s="24">
        <v>0.03</v>
      </c>
      <c r="I113" s="31"/>
      <c r="J113" s="31"/>
      <c r="K113" s="35"/>
    </row>
    <row r="114" spans="2:11" x14ac:dyDescent="0.25">
      <c r="B114" s="8" t="s">
        <v>2135</v>
      </c>
      <c r="C114" s="57" t="s">
        <v>2136</v>
      </c>
      <c r="D114" s="54" t="s">
        <v>2137</v>
      </c>
      <c r="E114" s="6" t="s">
        <v>97</v>
      </c>
      <c r="F114" s="19">
        <v>1950</v>
      </c>
      <c r="G114" s="24">
        <v>150.24</v>
      </c>
      <c r="H114" s="24">
        <v>0.03</v>
      </c>
      <c r="I114" s="31"/>
      <c r="J114" s="31"/>
      <c r="K114" s="35"/>
    </row>
    <row r="115" spans="2:11" x14ac:dyDescent="0.25">
      <c r="B115" s="8" t="s">
        <v>71</v>
      </c>
      <c r="C115" s="57" t="s">
        <v>72</v>
      </c>
      <c r="D115" s="54" t="s">
        <v>73</v>
      </c>
      <c r="E115" s="6" t="s">
        <v>74</v>
      </c>
      <c r="F115" s="19">
        <v>1050</v>
      </c>
      <c r="G115" s="24">
        <v>126.36</v>
      </c>
      <c r="H115" s="24">
        <v>0.03</v>
      </c>
      <c r="I115" s="31"/>
      <c r="J115" s="31"/>
      <c r="K115" s="35"/>
    </row>
    <row r="116" spans="2:11" x14ac:dyDescent="0.25">
      <c r="B116" s="8" t="s">
        <v>1946</v>
      </c>
      <c r="C116" s="57" t="s">
        <v>1947</v>
      </c>
      <c r="D116" s="54" t="s">
        <v>1948</v>
      </c>
      <c r="E116" s="6" t="s">
        <v>489</v>
      </c>
      <c r="F116" s="19">
        <v>20400</v>
      </c>
      <c r="G116" s="24">
        <v>125.05</v>
      </c>
      <c r="H116" s="24">
        <v>0.03</v>
      </c>
      <c r="I116" s="31"/>
      <c r="J116" s="31"/>
      <c r="K116" s="35"/>
    </row>
    <row r="117" spans="2:11" x14ac:dyDescent="0.25">
      <c r="B117" s="8" t="s">
        <v>83</v>
      </c>
      <c r="C117" s="57" t="s">
        <v>84</v>
      </c>
      <c r="D117" s="54" t="s">
        <v>85</v>
      </c>
      <c r="E117" s="6" t="s">
        <v>86</v>
      </c>
      <c r="F117" s="19">
        <v>18700</v>
      </c>
      <c r="G117" s="24">
        <v>111.27</v>
      </c>
      <c r="H117" s="24">
        <v>0.02</v>
      </c>
      <c r="I117" s="31"/>
      <c r="J117" s="31"/>
      <c r="K117" s="35"/>
    </row>
    <row r="118" spans="2:11" x14ac:dyDescent="0.25">
      <c r="B118" s="8" t="s">
        <v>2048</v>
      </c>
      <c r="C118" s="57" t="s">
        <v>2049</v>
      </c>
      <c r="D118" s="54" t="s">
        <v>2050</v>
      </c>
      <c r="E118" s="6" t="s">
        <v>47</v>
      </c>
      <c r="F118" s="19">
        <v>1000</v>
      </c>
      <c r="G118" s="24">
        <v>98.82</v>
      </c>
      <c r="H118" s="24">
        <v>0.02</v>
      </c>
      <c r="I118" s="31"/>
      <c r="J118" s="31"/>
      <c r="K118" s="35"/>
    </row>
    <row r="119" spans="2:11" x14ac:dyDescent="0.25">
      <c r="B119" s="8" t="s">
        <v>1015</v>
      </c>
      <c r="C119" s="57" t="s">
        <v>1016</v>
      </c>
      <c r="D119" s="54" t="s">
        <v>1017</v>
      </c>
      <c r="E119" s="6" t="s">
        <v>300</v>
      </c>
      <c r="F119" s="19">
        <v>1250</v>
      </c>
      <c r="G119" s="24">
        <v>77.319999999999993</v>
      </c>
      <c r="H119" s="24">
        <v>0.02</v>
      </c>
      <c r="I119" s="31"/>
      <c r="J119" s="31"/>
      <c r="K119" s="35"/>
    </row>
    <row r="120" spans="2:11" x14ac:dyDescent="0.25">
      <c r="B120" s="8" t="s">
        <v>847</v>
      </c>
      <c r="C120" s="57" t="s">
        <v>848</v>
      </c>
      <c r="D120" s="54" t="s">
        <v>849</v>
      </c>
      <c r="E120" s="6" t="s">
        <v>112</v>
      </c>
      <c r="F120" s="19">
        <v>5500</v>
      </c>
      <c r="G120" s="24">
        <v>66.42</v>
      </c>
      <c r="H120" s="24">
        <v>0.01</v>
      </c>
      <c r="I120" s="31"/>
      <c r="J120" s="31"/>
      <c r="K120" s="35"/>
    </row>
    <row r="121" spans="2:11" x14ac:dyDescent="0.25">
      <c r="B121" s="8" t="s">
        <v>1006</v>
      </c>
      <c r="C121" s="57" t="s">
        <v>1007</v>
      </c>
      <c r="D121" s="54" t="s">
        <v>1008</v>
      </c>
      <c r="E121" s="6" t="s">
        <v>78</v>
      </c>
      <c r="F121" s="19">
        <v>2100</v>
      </c>
      <c r="G121" s="24">
        <v>61.14</v>
      </c>
      <c r="H121" s="24">
        <v>0.01</v>
      </c>
      <c r="I121" s="31"/>
      <c r="J121" s="31"/>
      <c r="K121" s="35"/>
    </row>
    <row r="122" spans="2:11" x14ac:dyDescent="0.25">
      <c r="B122" s="8" t="s">
        <v>266</v>
      </c>
      <c r="C122" s="57" t="s">
        <v>267</v>
      </c>
      <c r="D122" s="54" t="s">
        <v>268</v>
      </c>
      <c r="E122" s="6" t="s">
        <v>112</v>
      </c>
      <c r="F122" s="19">
        <v>1000</v>
      </c>
      <c r="G122" s="24">
        <v>49.91</v>
      </c>
      <c r="H122" s="24">
        <v>0.01</v>
      </c>
      <c r="I122" s="31"/>
      <c r="J122" s="31"/>
      <c r="K122" s="35"/>
    </row>
    <row r="123" spans="2:11" x14ac:dyDescent="0.25">
      <c r="B123" s="8" t="s">
        <v>993</v>
      </c>
      <c r="C123" s="57" t="s">
        <v>994</v>
      </c>
      <c r="D123" s="54" t="s">
        <v>995</v>
      </c>
      <c r="E123" s="6" t="s">
        <v>43</v>
      </c>
      <c r="F123" s="19">
        <v>3000</v>
      </c>
      <c r="G123" s="24">
        <v>43.94</v>
      </c>
      <c r="H123" s="24">
        <v>0.01</v>
      </c>
      <c r="I123" s="31"/>
      <c r="J123" s="31"/>
      <c r="K123" s="35"/>
    </row>
    <row r="124" spans="2:11" x14ac:dyDescent="0.25">
      <c r="B124" s="8" t="s">
        <v>223</v>
      </c>
      <c r="C124" s="57" t="s">
        <v>224</v>
      </c>
      <c r="D124" s="54" t="s">
        <v>225</v>
      </c>
      <c r="E124" s="6" t="s">
        <v>222</v>
      </c>
      <c r="F124" s="19">
        <v>2000</v>
      </c>
      <c r="G124" s="24">
        <v>27.52</v>
      </c>
      <c r="H124" s="24">
        <v>0.01</v>
      </c>
      <c r="I124" s="31"/>
      <c r="J124" s="31"/>
      <c r="K124" s="35"/>
    </row>
    <row r="125" spans="2:11" x14ac:dyDescent="0.25">
      <c r="B125" s="8" t="s">
        <v>888</v>
      </c>
      <c r="C125" s="57" t="s">
        <v>889</v>
      </c>
      <c r="D125" s="54" t="s">
        <v>890</v>
      </c>
      <c r="E125" s="6" t="s">
        <v>112</v>
      </c>
      <c r="F125" s="19">
        <v>7500</v>
      </c>
      <c r="G125" s="24">
        <v>26.33</v>
      </c>
      <c r="H125" s="24">
        <v>0.01</v>
      </c>
      <c r="I125" s="31"/>
      <c r="J125" s="31"/>
      <c r="K125" s="35"/>
    </row>
    <row r="126" spans="2:11" x14ac:dyDescent="0.25">
      <c r="B126" s="8" t="s">
        <v>120</v>
      </c>
      <c r="C126" s="57" t="s">
        <v>121</v>
      </c>
      <c r="D126" s="54" t="s">
        <v>122</v>
      </c>
      <c r="E126" s="6" t="s">
        <v>123</v>
      </c>
      <c r="F126" s="19">
        <v>7200</v>
      </c>
      <c r="G126" s="24">
        <v>23.83</v>
      </c>
      <c r="H126" s="24" t="s">
        <v>4708</v>
      </c>
      <c r="I126" s="31"/>
      <c r="J126" s="31"/>
      <c r="K126" s="35"/>
    </row>
    <row r="127" spans="2:11" x14ac:dyDescent="0.25">
      <c r="B127" s="8" t="s">
        <v>342</v>
      </c>
      <c r="C127" s="57" t="s">
        <v>343</v>
      </c>
      <c r="D127" s="54" t="s">
        <v>344</v>
      </c>
      <c r="E127" s="6" t="s">
        <v>47</v>
      </c>
      <c r="F127" s="19">
        <v>1500</v>
      </c>
      <c r="G127" s="24">
        <v>7.72</v>
      </c>
      <c r="H127" s="24" t="s">
        <v>4708</v>
      </c>
      <c r="I127" s="31"/>
      <c r="J127" s="31"/>
      <c r="K127" s="35"/>
    </row>
    <row r="128" spans="2:11" x14ac:dyDescent="0.25">
      <c r="C128" s="58" t="s">
        <v>174</v>
      </c>
      <c r="D128" s="54"/>
      <c r="E128" s="6"/>
      <c r="F128" s="19"/>
      <c r="G128" s="25">
        <v>320693.78000000003</v>
      </c>
      <c r="H128" s="25">
        <v>65.75</v>
      </c>
      <c r="I128" s="31"/>
      <c r="J128" s="31"/>
      <c r="K128" s="35"/>
    </row>
    <row r="129" spans="2:11" x14ac:dyDescent="0.25">
      <c r="C129" s="57"/>
      <c r="D129" s="54"/>
      <c r="E129" s="6"/>
      <c r="F129" s="19"/>
      <c r="G129" s="24"/>
      <c r="H129" s="24"/>
      <c r="I129" s="31"/>
      <c r="J129" s="31"/>
      <c r="K129" s="35"/>
    </row>
    <row r="130" spans="2:11" x14ac:dyDescent="0.25">
      <c r="C130" s="58" t="s">
        <v>3</v>
      </c>
      <c r="D130" s="54"/>
      <c r="E130" s="6"/>
      <c r="F130" s="19"/>
      <c r="G130" s="24" t="s">
        <v>2</v>
      </c>
      <c r="H130" s="24" t="s">
        <v>2</v>
      </c>
      <c r="I130" s="31"/>
      <c r="J130" s="31"/>
      <c r="K130" s="35"/>
    </row>
    <row r="131" spans="2:11" x14ac:dyDescent="0.25">
      <c r="C131" s="57"/>
      <c r="D131" s="54"/>
      <c r="E131" s="6"/>
      <c r="F131" s="19"/>
      <c r="G131" s="24"/>
      <c r="H131" s="24"/>
      <c r="I131" s="31"/>
      <c r="J131" s="31"/>
      <c r="K131" s="35"/>
    </row>
    <row r="132" spans="2:11" x14ac:dyDescent="0.25">
      <c r="C132" s="58" t="s">
        <v>4</v>
      </c>
      <c r="D132" s="54"/>
      <c r="E132" s="6"/>
      <c r="F132" s="19"/>
      <c r="G132" s="24"/>
      <c r="H132" s="24"/>
      <c r="I132" s="31"/>
      <c r="J132" s="31"/>
      <c r="K132" s="35"/>
    </row>
    <row r="133" spans="2:11" x14ac:dyDescent="0.25">
      <c r="B133" s="8" t="s">
        <v>518</v>
      </c>
      <c r="C133" s="57" t="s">
        <v>519</v>
      </c>
      <c r="D133" s="54" t="s">
        <v>520</v>
      </c>
      <c r="E133" s="6" t="s">
        <v>112</v>
      </c>
      <c r="F133" s="19">
        <v>83000</v>
      </c>
      <c r="G133" s="24">
        <v>3775.01</v>
      </c>
      <c r="H133" s="24">
        <v>0.77</v>
      </c>
      <c r="I133" s="31"/>
      <c r="J133" s="31"/>
      <c r="K133" s="35"/>
    </row>
    <row r="134" spans="2:11" x14ac:dyDescent="0.25">
      <c r="C134" s="58" t="s">
        <v>174</v>
      </c>
      <c r="D134" s="54"/>
      <c r="E134" s="6"/>
      <c r="F134" s="19"/>
      <c r="G134" s="25">
        <v>3775.01</v>
      </c>
      <c r="H134" s="25">
        <v>0.77</v>
      </c>
      <c r="I134" s="31"/>
      <c r="J134" s="31"/>
      <c r="K134" s="35"/>
    </row>
    <row r="135" spans="2:11" x14ac:dyDescent="0.25">
      <c r="C135" s="57"/>
      <c r="D135" s="54"/>
      <c r="E135" s="6"/>
      <c r="F135" s="19"/>
      <c r="G135" s="24"/>
      <c r="H135" s="24"/>
      <c r="I135" s="31"/>
      <c r="J135" s="31"/>
      <c r="K135" s="35"/>
    </row>
    <row r="136" spans="2:11" x14ac:dyDescent="0.25">
      <c r="C136" s="59" t="s">
        <v>554</v>
      </c>
      <c r="D136" s="54"/>
      <c r="E136" s="6"/>
      <c r="F136" s="19"/>
      <c r="G136" s="24"/>
      <c r="H136" s="24"/>
      <c r="I136" s="31"/>
      <c r="J136" s="31"/>
      <c r="K136" s="35"/>
    </row>
    <row r="137" spans="2:11" x14ac:dyDescent="0.25">
      <c r="B137" s="8" t="s">
        <v>559</v>
      </c>
      <c r="C137" s="57" t="s">
        <v>560</v>
      </c>
      <c r="D137" s="54" t="s">
        <v>561</v>
      </c>
      <c r="E137" s="6" t="s">
        <v>558</v>
      </c>
      <c r="F137" s="19">
        <v>8054770</v>
      </c>
      <c r="G137" s="24">
        <v>10551.75</v>
      </c>
      <c r="H137" s="24">
        <v>2.16</v>
      </c>
      <c r="I137" s="31"/>
      <c r="J137" s="31"/>
      <c r="K137" s="35"/>
    </row>
    <row r="138" spans="2:11" x14ac:dyDescent="0.25">
      <c r="B138" s="8" t="s">
        <v>555</v>
      </c>
      <c r="C138" s="57" t="s">
        <v>556</v>
      </c>
      <c r="D138" s="54" t="s">
        <v>557</v>
      </c>
      <c r="E138" s="6" t="s">
        <v>558</v>
      </c>
      <c r="F138" s="19">
        <v>5000000</v>
      </c>
      <c r="G138" s="24">
        <v>6135</v>
      </c>
      <c r="H138" s="24">
        <v>1.26</v>
      </c>
      <c r="I138" s="31"/>
      <c r="J138" s="31"/>
      <c r="K138" s="35" t="s">
        <v>4736</v>
      </c>
    </row>
    <row r="139" spans="2:11" x14ac:dyDescent="0.25">
      <c r="C139" s="58" t="s">
        <v>174</v>
      </c>
      <c r="D139" s="54"/>
      <c r="E139" s="6"/>
      <c r="F139" s="19"/>
      <c r="G139" s="25">
        <v>16686.75</v>
      </c>
      <c r="H139" s="25">
        <v>3.42</v>
      </c>
      <c r="I139" s="31"/>
      <c r="J139" s="31"/>
      <c r="K139" s="35"/>
    </row>
    <row r="140" spans="2:11" x14ac:dyDescent="0.25">
      <c r="C140" s="57"/>
      <c r="D140" s="54"/>
      <c r="E140" s="6"/>
      <c r="F140" s="19"/>
      <c r="G140" s="24"/>
      <c r="H140" s="24"/>
      <c r="I140" s="31"/>
      <c r="J140" s="31"/>
      <c r="K140" s="35"/>
    </row>
    <row r="141" spans="2:11" x14ac:dyDescent="0.25">
      <c r="C141" s="59" t="s">
        <v>550</v>
      </c>
      <c r="D141" s="54"/>
      <c r="E141" s="6"/>
      <c r="F141" s="19"/>
      <c r="G141" s="24"/>
      <c r="H141" s="24"/>
      <c r="I141" s="31"/>
      <c r="J141" s="31"/>
      <c r="K141" s="35"/>
    </row>
    <row r="142" spans="2:11" x14ac:dyDescent="0.25">
      <c r="B142" s="8" t="s">
        <v>551</v>
      </c>
      <c r="C142" s="57" t="s">
        <v>552</v>
      </c>
      <c r="D142" s="54" t="s">
        <v>553</v>
      </c>
      <c r="E142" s="6" t="s">
        <v>456</v>
      </c>
      <c r="F142" s="19">
        <v>537975</v>
      </c>
      <c r="G142" s="24">
        <v>1911.53</v>
      </c>
      <c r="H142" s="24">
        <v>0.39</v>
      </c>
      <c r="I142" s="31"/>
      <c r="J142" s="31"/>
      <c r="K142" s="35"/>
    </row>
    <row r="143" spans="2:11" x14ac:dyDescent="0.25">
      <c r="C143" s="58" t="s">
        <v>174</v>
      </c>
      <c r="D143" s="54"/>
      <c r="E143" s="6"/>
      <c r="F143" s="19"/>
      <c r="G143" s="25">
        <v>1911.53</v>
      </c>
      <c r="H143" s="25">
        <v>0.39</v>
      </c>
      <c r="I143" s="31"/>
      <c r="J143" s="31"/>
      <c r="K143" s="35"/>
    </row>
    <row r="144" spans="2:11" x14ac:dyDescent="0.25">
      <c r="C144" s="57"/>
      <c r="D144" s="54"/>
      <c r="E144" s="6"/>
      <c r="F144" s="19"/>
      <c r="G144" s="24"/>
      <c r="H144" s="24"/>
      <c r="I144" s="31"/>
      <c r="J144" s="31"/>
      <c r="K144" s="35"/>
    </row>
    <row r="145" spans="1:11" x14ac:dyDescent="0.25">
      <c r="A145" s="10"/>
      <c r="B145" s="28"/>
      <c r="C145" s="58" t="s">
        <v>5</v>
      </c>
      <c r="D145" s="54"/>
      <c r="E145" s="6"/>
      <c r="F145" s="19"/>
      <c r="G145" s="24"/>
      <c r="H145" s="24"/>
      <c r="I145" s="31"/>
      <c r="J145" s="31"/>
      <c r="K145" s="35"/>
    </row>
    <row r="146" spans="1:11" x14ac:dyDescent="0.25">
      <c r="C146" s="59" t="s">
        <v>6</v>
      </c>
      <c r="D146" s="54"/>
      <c r="E146" s="6"/>
      <c r="F146" s="19"/>
      <c r="G146" s="24"/>
      <c r="H146" s="24"/>
      <c r="I146" s="31"/>
      <c r="J146" s="31"/>
      <c r="K146" s="35"/>
    </row>
    <row r="147" spans="1:11" x14ac:dyDescent="0.25">
      <c r="B147" s="8" t="s">
        <v>1516</v>
      </c>
      <c r="C147" s="57" t="s">
        <v>1517</v>
      </c>
      <c r="D147" s="54" t="s">
        <v>1518</v>
      </c>
      <c r="E147" s="6" t="s">
        <v>647</v>
      </c>
      <c r="F147" s="19">
        <v>10000</v>
      </c>
      <c r="G147" s="24">
        <v>10013.89</v>
      </c>
      <c r="H147" s="24">
        <v>2.0499999999999998</v>
      </c>
      <c r="I147" s="31">
        <v>8.5140999999999991</v>
      </c>
      <c r="J147" s="31"/>
      <c r="K147" s="35" t="s">
        <v>566</v>
      </c>
    </row>
    <row r="148" spans="1:11" x14ac:dyDescent="0.25">
      <c r="B148" s="8" t="s">
        <v>1949</v>
      </c>
      <c r="C148" s="57" t="s">
        <v>563</v>
      </c>
      <c r="D148" s="54" t="s">
        <v>1950</v>
      </c>
      <c r="E148" s="6" t="s">
        <v>565</v>
      </c>
      <c r="F148" s="19">
        <v>900</v>
      </c>
      <c r="G148" s="24">
        <v>8994.0300000000007</v>
      </c>
      <c r="H148" s="24">
        <v>1.84</v>
      </c>
      <c r="I148" s="31">
        <v>9.0649999999999995</v>
      </c>
      <c r="J148" s="31"/>
      <c r="K148" s="35" t="s">
        <v>566</v>
      </c>
    </row>
    <row r="149" spans="1:11" x14ac:dyDescent="0.25">
      <c r="B149" s="8" t="s">
        <v>1955</v>
      </c>
      <c r="C149" s="57" t="s">
        <v>1624</v>
      </c>
      <c r="D149" s="54" t="s">
        <v>1956</v>
      </c>
      <c r="E149" s="6" t="s">
        <v>573</v>
      </c>
      <c r="F149" s="19">
        <v>7500</v>
      </c>
      <c r="G149" s="24">
        <v>7492.24</v>
      </c>
      <c r="H149" s="24">
        <v>1.54</v>
      </c>
      <c r="I149" s="31">
        <v>8.36</v>
      </c>
      <c r="J149" s="31"/>
      <c r="K149" s="35" t="s">
        <v>566</v>
      </c>
    </row>
    <row r="150" spans="1:11" x14ac:dyDescent="0.25">
      <c r="B150" s="8" t="s">
        <v>1628</v>
      </c>
      <c r="C150" s="57" t="s">
        <v>1629</v>
      </c>
      <c r="D150" s="54" t="s">
        <v>1630</v>
      </c>
      <c r="E150" s="6" t="s">
        <v>627</v>
      </c>
      <c r="F150" s="19">
        <v>5000</v>
      </c>
      <c r="G150" s="24">
        <v>5006.92</v>
      </c>
      <c r="H150" s="24">
        <v>1.03</v>
      </c>
      <c r="I150" s="31">
        <v>8.0198</v>
      </c>
      <c r="J150" s="31"/>
      <c r="K150" s="35" t="s">
        <v>566</v>
      </c>
    </row>
    <row r="151" spans="1:11" x14ac:dyDescent="0.25">
      <c r="B151" s="8" t="s">
        <v>1658</v>
      </c>
      <c r="C151" s="57" t="s">
        <v>202</v>
      </c>
      <c r="D151" s="54" t="s">
        <v>1659</v>
      </c>
      <c r="E151" s="6" t="s">
        <v>565</v>
      </c>
      <c r="F151" s="19">
        <v>5000</v>
      </c>
      <c r="G151" s="24">
        <v>4965.71</v>
      </c>
      <c r="H151" s="24">
        <v>1.02</v>
      </c>
      <c r="I151" s="31">
        <v>9.0449999999999999</v>
      </c>
      <c r="J151" s="31"/>
      <c r="K151" s="35" t="s">
        <v>566</v>
      </c>
    </row>
    <row r="152" spans="1:11" x14ac:dyDescent="0.25">
      <c r="B152" s="8" t="s">
        <v>703</v>
      </c>
      <c r="C152" s="57" t="s">
        <v>704</v>
      </c>
      <c r="D152" s="54" t="s">
        <v>705</v>
      </c>
      <c r="E152" s="6" t="s">
        <v>706</v>
      </c>
      <c r="F152" s="19">
        <v>5000</v>
      </c>
      <c r="G152" s="24">
        <v>4935.5200000000004</v>
      </c>
      <c r="H152" s="24">
        <v>1.01</v>
      </c>
      <c r="I152" s="31">
        <v>10.415699999999999</v>
      </c>
      <c r="J152" s="31"/>
      <c r="K152" s="35" t="s">
        <v>566</v>
      </c>
    </row>
    <row r="153" spans="1:11" x14ac:dyDescent="0.25">
      <c r="B153" s="8" t="s">
        <v>1959</v>
      </c>
      <c r="C153" s="57" t="s">
        <v>1610</v>
      </c>
      <c r="D153" s="54" t="s">
        <v>1960</v>
      </c>
      <c r="E153" s="6" t="s">
        <v>573</v>
      </c>
      <c r="F153" s="19">
        <v>4500</v>
      </c>
      <c r="G153" s="24">
        <v>4510.09</v>
      </c>
      <c r="H153" s="24">
        <v>0.92</v>
      </c>
      <c r="I153" s="31">
        <v>8.3299000000000003</v>
      </c>
      <c r="J153" s="31"/>
      <c r="K153" s="35" t="s">
        <v>566</v>
      </c>
    </row>
    <row r="154" spans="1:11" x14ac:dyDescent="0.25">
      <c r="B154" s="8" t="s">
        <v>597</v>
      </c>
      <c r="C154" s="57" t="s">
        <v>556</v>
      </c>
      <c r="D154" s="54" t="s">
        <v>598</v>
      </c>
      <c r="E154" s="6" t="s">
        <v>599</v>
      </c>
      <c r="F154" s="19">
        <v>3500</v>
      </c>
      <c r="G154" s="24">
        <v>3500.2</v>
      </c>
      <c r="H154" s="24">
        <v>0.72</v>
      </c>
      <c r="I154" s="31">
        <v>8.1136499999999998</v>
      </c>
      <c r="J154" s="31"/>
      <c r="K154" s="35" t="s">
        <v>566</v>
      </c>
    </row>
    <row r="155" spans="1:11" x14ac:dyDescent="0.25">
      <c r="B155" s="8" t="s">
        <v>709</v>
      </c>
      <c r="C155" s="57" t="s">
        <v>710</v>
      </c>
      <c r="D155" s="54" t="s">
        <v>711</v>
      </c>
      <c r="E155" s="6" t="s">
        <v>647</v>
      </c>
      <c r="F155" s="19">
        <v>2500</v>
      </c>
      <c r="G155" s="24">
        <v>2501.61</v>
      </c>
      <c r="H155" s="24">
        <v>0.51</v>
      </c>
      <c r="I155" s="31">
        <v>9.1165000000000003</v>
      </c>
      <c r="J155" s="31"/>
      <c r="K155" s="35" t="s">
        <v>566</v>
      </c>
    </row>
    <row r="156" spans="1:11" x14ac:dyDescent="0.25">
      <c r="B156" s="8" t="s">
        <v>1621</v>
      </c>
      <c r="C156" s="57" t="s">
        <v>1355</v>
      </c>
      <c r="D156" s="54" t="s">
        <v>1622</v>
      </c>
      <c r="E156" s="6" t="s">
        <v>569</v>
      </c>
      <c r="F156" s="19">
        <v>2500</v>
      </c>
      <c r="G156" s="24">
        <v>2500.33</v>
      </c>
      <c r="H156" s="24">
        <v>0.51</v>
      </c>
      <c r="I156" s="31">
        <v>8.3549000000000007</v>
      </c>
      <c r="J156" s="31"/>
      <c r="K156" s="35" t="s">
        <v>566</v>
      </c>
    </row>
    <row r="157" spans="1:11" x14ac:dyDescent="0.25">
      <c r="B157" s="8" t="s">
        <v>1605</v>
      </c>
      <c r="C157" s="57" t="s">
        <v>697</v>
      </c>
      <c r="D157" s="54" t="s">
        <v>1606</v>
      </c>
      <c r="E157" s="6" t="s">
        <v>627</v>
      </c>
      <c r="F157" s="19">
        <v>2500</v>
      </c>
      <c r="G157" s="24">
        <v>2487.5100000000002</v>
      </c>
      <c r="H157" s="24">
        <v>0.51</v>
      </c>
      <c r="I157" s="31">
        <v>8.43</v>
      </c>
      <c r="J157" s="31"/>
      <c r="K157" s="35" t="s">
        <v>566</v>
      </c>
    </row>
    <row r="158" spans="1:11" x14ac:dyDescent="0.25">
      <c r="B158" s="8" t="s">
        <v>1041</v>
      </c>
      <c r="C158" s="57" t="s">
        <v>202</v>
      </c>
      <c r="D158" s="54" t="s">
        <v>1042</v>
      </c>
      <c r="E158" s="6" t="s">
        <v>565</v>
      </c>
      <c r="F158" s="19">
        <v>2500</v>
      </c>
      <c r="G158" s="24">
        <v>2479.4299999999998</v>
      </c>
      <c r="H158" s="24">
        <v>0.51</v>
      </c>
      <c r="I158" s="31">
        <v>9.0549999999999997</v>
      </c>
      <c r="J158" s="31"/>
      <c r="K158" s="35" t="s">
        <v>566</v>
      </c>
    </row>
    <row r="159" spans="1:11" x14ac:dyDescent="0.25">
      <c r="B159" s="8" t="s">
        <v>1675</v>
      </c>
      <c r="C159" s="57" t="s">
        <v>202</v>
      </c>
      <c r="D159" s="54" t="s">
        <v>1676</v>
      </c>
      <c r="E159" s="6" t="s">
        <v>565</v>
      </c>
      <c r="F159" s="19">
        <v>2500</v>
      </c>
      <c r="G159" s="24">
        <v>2477.5</v>
      </c>
      <c r="H159" s="24">
        <v>0.51</v>
      </c>
      <c r="I159" s="31">
        <v>8.9075000000000006</v>
      </c>
      <c r="J159" s="31"/>
      <c r="K159" s="35" t="s">
        <v>566</v>
      </c>
    </row>
    <row r="160" spans="1:11" x14ac:dyDescent="0.25">
      <c r="B160" s="8" t="s">
        <v>2565</v>
      </c>
      <c r="C160" s="57" t="s">
        <v>1182</v>
      </c>
      <c r="D160" s="54" t="s">
        <v>2566</v>
      </c>
      <c r="E160" s="6" t="s">
        <v>565</v>
      </c>
      <c r="F160" s="19">
        <v>200</v>
      </c>
      <c r="G160" s="24">
        <v>1990.45</v>
      </c>
      <c r="H160" s="24">
        <v>0.41</v>
      </c>
      <c r="I160" s="31">
        <v>8.25</v>
      </c>
      <c r="J160" s="31"/>
      <c r="K160" s="35" t="s">
        <v>566</v>
      </c>
    </row>
    <row r="161" spans="2:11" x14ac:dyDescent="0.25">
      <c r="B161" s="8" t="s">
        <v>715</v>
      </c>
      <c r="C161" s="57" t="s">
        <v>716</v>
      </c>
      <c r="D161" s="54" t="s">
        <v>717</v>
      </c>
      <c r="E161" s="6" t="s">
        <v>706</v>
      </c>
      <c r="F161" s="19">
        <v>1500</v>
      </c>
      <c r="G161" s="24">
        <v>1504.29</v>
      </c>
      <c r="H161" s="24">
        <v>0.31</v>
      </c>
      <c r="I161" s="31">
        <v>8.3272999999999993</v>
      </c>
      <c r="J161" s="31"/>
      <c r="K161" s="35" t="s">
        <v>566</v>
      </c>
    </row>
    <row r="162" spans="2:11" x14ac:dyDescent="0.25">
      <c r="B162" s="8" t="s">
        <v>2567</v>
      </c>
      <c r="C162" s="57" t="s">
        <v>710</v>
      </c>
      <c r="D162" s="54" t="s">
        <v>2568</v>
      </c>
      <c r="E162" s="6" t="s">
        <v>647</v>
      </c>
      <c r="F162" s="19">
        <v>1500</v>
      </c>
      <c r="G162" s="24">
        <v>1498.52</v>
      </c>
      <c r="H162" s="24">
        <v>0.31</v>
      </c>
      <c r="I162" s="31">
        <v>8.875</v>
      </c>
      <c r="J162" s="31"/>
      <c r="K162" s="35" t="s">
        <v>566</v>
      </c>
    </row>
    <row r="163" spans="2:11" x14ac:dyDescent="0.25">
      <c r="B163" s="8" t="s">
        <v>589</v>
      </c>
      <c r="C163" s="57" t="s">
        <v>590</v>
      </c>
      <c r="D163" s="54" t="s">
        <v>591</v>
      </c>
      <c r="E163" s="6" t="s">
        <v>565</v>
      </c>
      <c r="F163" s="19">
        <v>10</v>
      </c>
      <c r="G163" s="24">
        <v>1017.55</v>
      </c>
      <c r="H163" s="24">
        <v>0.21</v>
      </c>
      <c r="I163" s="31">
        <v>8.1896000000000004</v>
      </c>
      <c r="J163" s="31">
        <v>8.0573557655499997</v>
      </c>
      <c r="K163" s="35"/>
    </row>
    <row r="164" spans="2:11" x14ac:dyDescent="0.25">
      <c r="B164" s="8" t="s">
        <v>2569</v>
      </c>
      <c r="C164" s="57" t="s">
        <v>716</v>
      </c>
      <c r="D164" s="54" t="s">
        <v>2570</v>
      </c>
      <c r="E164" s="6" t="s">
        <v>586</v>
      </c>
      <c r="F164" s="19">
        <v>100</v>
      </c>
      <c r="G164" s="24">
        <v>497.36</v>
      </c>
      <c r="H164" s="24">
        <v>0.1</v>
      </c>
      <c r="I164" s="31">
        <v>8.1751000000000005</v>
      </c>
      <c r="J164" s="31"/>
      <c r="K164" s="35" t="s">
        <v>566</v>
      </c>
    </row>
    <row r="165" spans="2:11" x14ac:dyDescent="0.25">
      <c r="C165" s="58" t="s">
        <v>174</v>
      </c>
      <c r="D165" s="54"/>
      <c r="E165" s="6"/>
      <c r="F165" s="19"/>
      <c r="G165" s="25">
        <v>68373.149999999994</v>
      </c>
      <c r="H165" s="25">
        <v>14.02</v>
      </c>
      <c r="I165" s="31"/>
      <c r="J165" s="31"/>
      <c r="K165" s="35"/>
    </row>
    <row r="166" spans="2:11" x14ac:dyDescent="0.25">
      <c r="C166" s="57"/>
      <c r="D166" s="54"/>
      <c r="E166" s="6"/>
      <c r="F166" s="19"/>
      <c r="G166" s="24"/>
      <c r="H166" s="24"/>
      <c r="I166" s="31"/>
      <c r="J166" s="31"/>
      <c r="K166" s="35"/>
    </row>
    <row r="167" spans="2:11" x14ac:dyDescent="0.25">
      <c r="C167" s="58" t="s">
        <v>7</v>
      </c>
      <c r="D167" s="54"/>
      <c r="E167" s="6"/>
      <c r="F167" s="19"/>
      <c r="G167" s="24" t="s">
        <v>2</v>
      </c>
      <c r="H167" s="24" t="s">
        <v>2</v>
      </c>
      <c r="I167" s="31"/>
      <c r="J167" s="31"/>
      <c r="K167" s="35"/>
    </row>
    <row r="168" spans="2:11" x14ac:dyDescent="0.25">
      <c r="C168" s="57"/>
      <c r="D168" s="54"/>
      <c r="E168" s="6"/>
      <c r="F168" s="19"/>
      <c r="G168" s="24"/>
      <c r="H168" s="24"/>
      <c r="I168" s="31"/>
      <c r="J168" s="31"/>
      <c r="K168" s="35"/>
    </row>
    <row r="169" spans="2:11" x14ac:dyDescent="0.25">
      <c r="C169" s="58" t="s">
        <v>8</v>
      </c>
      <c r="D169" s="54"/>
      <c r="E169" s="6"/>
      <c r="F169" s="19"/>
      <c r="G169" s="24" t="s">
        <v>2</v>
      </c>
      <c r="H169" s="24" t="s">
        <v>2</v>
      </c>
      <c r="I169" s="31"/>
      <c r="J169" s="31"/>
      <c r="K169" s="35"/>
    </row>
    <row r="170" spans="2:11" x14ac:dyDescent="0.25">
      <c r="C170" s="57"/>
      <c r="D170" s="54"/>
      <c r="E170" s="6"/>
      <c r="F170" s="19"/>
      <c r="G170" s="24"/>
      <c r="H170" s="24"/>
      <c r="I170" s="31"/>
      <c r="J170" s="31"/>
      <c r="K170" s="35"/>
    </row>
    <row r="171" spans="2:11" x14ac:dyDescent="0.25">
      <c r="C171" s="59" t="s">
        <v>9</v>
      </c>
      <c r="D171" s="54"/>
      <c r="E171" s="6"/>
      <c r="F171" s="19"/>
      <c r="G171" s="24"/>
      <c r="H171" s="24"/>
      <c r="I171" s="31"/>
      <c r="J171" s="31"/>
      <c r="K171" s="35"/>
    </row>
    <row r="172" spans="2:11" x14ac:dyDescent="0.25">
      <c r="B172" s="8" t="s">
        <v>1684</v>
      </c>
      <c r="C172" s="57" t="s">
        <v>1685</v>
      </c>
      <c r="D172" s="54" t="s">
        <v>1686</v>
      </c>
      <c r="E172" s="6" t="s">
        <v>658</v>
      </c>
      <c r="F172" s="19">
        <v>16000000</v>
      </c>
      <c r="G172" s="24">
        <v>16169.92</v>
      </c>
      <c r="H172" s="24">
        <v>3.32</v>
      </c>
      <c r="I172" s="31">
        <v>7.0981893999999999</v>
      </c>
      <c r="J172" s="31"/>
      <c r="K172" s="35"/>
    </row>
    <row r="173" spans="2:11" x14ac:dyDescent="0.25">
      <c r="B173" s="8" t="s">
        <v>2571</v>
      </c>
      <c r="C173" s="57" t="s">
        <v>2572</v>
      </c>
      <c r="D173" s="54" t="s">
        <v>2573</v>
      </c>
      <c r="E173" s="6" t="s">
        <v>658</v>
      </c>
      <c r="F173" s="19">
        <v>7500000</v>
      </c>
      <c r="G173" s="24">
        <v>7558.51</v>
      </c>
      <c r="H173" s="24">
        <v>1.55</v>
      </c>
      <c r="I173" s="31">
        <v>7.0759150000000002</v>
      </c>
      <c r="J173" s="31"/>
      <c r="K173" s="35"/>
    </row>
    <row r="174" spans="2:11" x14ac:dyDescent="0.25">
      <c r="B174" s="8" t="s">
        <v>655</v>
      </c>
      <c r="C174" s="57" t="s">
        <v>656</v>
      </c>
      <c r="D174" s="54" t="s">
        <v>657</v>
      </c>
      <c r="E174" s="6" t="s">
        <v>658</v>
      </c>
      <c r="F174" s="19">
        <v>5000000</v>
      </c>
      <c r="G174" s="24">
        <v>5042.42</v>
      </c>
      <c r="H174" s="24">
        <v>1.03</v>
      </c>
      <c r="I174" s="31">
        <v>7.1748922000000004</v>
      </c>
      <c r="J174" s="31"/>
      <c r="K174" s="35"/>
    </row>
    <row r="175" spans="2:11" x14ac:dyDescent="0.25">
      <c r="C175" s="58" t="s">
        <v>174</v>
      </c>
      <c r="D175" s="54"/>
      <c r="E175" s="6"/>
      <c r="F175" s="19"/>
      <c r="G175" s="25">
        <v>28770.85</v>
      </c>
      <c r="H175" s="25">
        <v>5.9</v>
      </c>
      <c r="I175" s="31"/>
      <c r="J175" s="31"/>
      <c r="K175" s="35"/>
    </row>
    <row r="176" spans="2:11" x14ac:dyDescent="0.25">
      <c r="C176" s="57"/>
      <c r="D176" s="54"/>
      <c r="E176" s="6"/>
      <c r="F176" s="19"/>
      <c r="G176" s="24"/>
      <c r="H176" s="24"/>
      <c r="I176" s="31"/>
      <c r="J176" s="31"/>
      <c r="K176" s="35"/>
    </row>
    <row r="177" spans="1:11" x14ac:dyDescent="0.25">
      <c r="C177" s="58" t="s">
        <v>10</v>
      </c>
      <c r="D177" s="54"/>
      <c r="E177" s="6"/>
      <c r="F177" s="19"/>
      <c r="G177" s="24" t="s">
        <v>2</v>
      </c>
      <c r="H177" s="24" t="s">
        <v>2</v>
      </c>
      <c r="I177" s="31"/>
      <c r="J177" s="31"/>
      <c r="K177" s="35"/>
    </row>
    <row r="178" spans="1:11" x14ac:dyDescent="0.25">
      <c r="C178" s="57"/>
      <c r="D178" s="54"/>
      <c r="E178" s="6"/>
      <c r="F178" s="19"/>
      <c r="G178" s="24"/>
      <c r="H178" s="24"/>
      <c r="I178" s="31"/>
      <c r="J178" s="31"/>
      <c r="K178" s="35"/>
    </row>
    <row r="179" spans="1:11" x14ac:dyDescent="0.25">
      <c r="A179" s="10"/>
      <c r="B179" s="28"/>
      <c r="C179" s="58" t="s">
        <v>11</v>
      </c>
      <c r="D179" s="54"/>
      <c r="E179" s="6"/>
      <c r="F179" s="19"/>
      <c r="G179" s="24"/>
      <c r="H179" s="24"/>
      <c r="I179" s="31"/>
      <c r="J179" s="31"/>
      <c r="K179" s="35"/>
    </row>
    <row r="180" spans="1:11" x14ac:dyDescent="0.25">
      <c r="C180" s="59" t="s">
        <v>13</v>
      </c>
      <c r="D180" s="54"/>
      <c r="E180" s="6"/>
      <c r="F180" s="19"/>
      <c r="G180" s="24"/>
      <c r="H180" s="24"/>
      <c r="I180" s="31"/>
      <c r="J180" s="31"/>
      <c r="K180" s="35"/>
    </row>
    <row r="181" spans="1:11" x14ac:dyDescent="0.25">
      <c r="B181" s="8" t="s">
        <v>2574</v>
      </c>
      <c r="C181" s="57" t="s">
        <v>1182</v>
      </c>
      <c r="D181" s="54" t="s">
        <v>2575</v>
      </c>
      <c r="E181" s="6" t="s">
        <v>1125</v>
      </c>
      <c r="F181" s="19">
        <v>1500</v>
      </c>
      <c r="G181" s="24">
        <v>7107.64</v>
      </c>
      <c r="H181" s="24">
        <v>1.46</v>
      </c>
      <c r="I181" s="31">
        <v>8.1575000000000006</v>
      </c>
      <c r="J181" s="31"/>
      <c r="K181" s="35" t="s">
        <v>566</v>
      </c>
    </row>
    <row r="182" spans="1:11" x14ac:dyDescent="0.25">
      <c r="B182" s="8" t="s">
        <v>1976</v>
      </c>
      <c r="C182" s="57" t="s">
        <v>1977</v>
      </c>
      <c r="D182" s="54" t="s">
        <v>1978</v>
      </c>
      <c r="E182" s="6" t="s">
        <v>1125</v>
      </c>
      <c r="F182" s="19">
        <v>350</v>
      </c>
      <c r="G182" s="24">
        <v>1665.09</v>
      </c>
      <c r="H182" s="24">
        <v>0.34</v>
      </c>
      <c r="I182" s="31">
        <v>9.0350000000000001</v>
      </c>
      <c r="J182" s="31"/>
      <c r="K182" s="35" t="s">
        <v>566</v>
      </c>
    </row>
    <row r="183" spans="1:11" x14ac:dyDescent="0.25">
      <c r="C183" s="58" t="s">
        <v>174</v>
      </c>
      <c r="D183" s="54"/>
      <c r="E183" s="6"/>
      <c r="F183" s="19"/>
      <c r="G183" s="25">
        <v>8772.73</v>
      </c>
      <c r="H183" s="25">
        <v>1.8</v>
      </c>
      <c r="I183" s="31"/>
      <c r="J183" s="31"/>
      <c r="K183" s="35"/>
    </row>
    <row r="184" spans="1:11" x14ac:dyDescent="0.25">
      <c r="C184" s="57"/>
      <c r="D184" s="54"/>
      <c r="E184" s="6"/>
      <c r="F184" s="19"/>
      <c r="G184" s="24"/>
      <c r="H184" s="24"/>
      <c r="I184" s="31"/>
      <c r="J184" s="31"/>
      <c r="K184" s="35"/>
    </row>
    <row r="185" spans="1:11" x14ac:dyDescent="0.25">
      <c r="C185" s="58" t="s">
        <v>14</v>
      </c>
      <c r="D185" s="54"/>
      <c r="E185" s="6"/>
      <c r="F185" s="19"/>
      <c r="G185" s="24" t="s">
        <v>2</v>
      </c>
      <c r="H185" s="24" t="s">
        <v>2</v>
      </c>
      <c r="I185" s="31"/>
      <c r="J185" s="31"/>
      <c r="K185" s="35"/>
    </row>
    <row r="186" spans="1:11" x14ac:dyDescent="0.25">
      <c r="C186" s="57"/>
      <c r="D186" s="54"/>
      <c r="E186" s="6"/>
      <c r="F186" s="19"/>
      <c r="G186" s="24"/>
      <c r="H186" s="24"/>
      <c r="I186" s="31"/>
      <c r="J186" s="31"/>
      <c r="K186" s="35"/>
    </row>
    <row r="187" spans="1:11" x14ac:dyDescent="0.25">
      <c r="C187" s="59" t="s">
        <v>15</v>
      </c>
      <c r="D187" s="54"/>
      <c r="E187" s="6"/>
      <c r="F187" s="19"/>
      <c r="G187" s="24"/>
      <c r="H187" s="24"/>
      <c r="I187" s="31"/>
      <c r="J187" s="31"/>
      <c r="K187" s="35"/>
    </row>
    <row r="188" spans="1:11" x14ac:dyDescent="0.25">
      <c r="B188" s="8" t="s">
        <v>2576</v>
      </c>
      <c r="C188" s="57" t="s">
        <v>2577</v>
      </c>
      <c r="D188" s="54" t="s">
        <v>2578</v>
      </c>
      <c r="E188" s="6" t="s">
        <v>658</v>
      </c>
      <c r="F188" s="19">
        <v>10000000</v>
      </c>
      <c r="G188" s="24">
        <v>9612.1200000000008</v>
      </c>
      <c r="H188" s="24">
        <v>1.97</v>
      </c>
      <c r="I188" s="31">
        <v>6.915</v>
      </c>
      <c r="J188" s="31"/>
      <c r="K188" s="35"/>
    </row>
    <row r="189" spans="1:11" x14ac:dyDescent="0.25">
      <c r="B189" s="8" t="s">
        <v>2579</v>
      </c>
      <c r="C189" s="57" t="s">
        <v>2580</v>
      </c>
      <c r="D189" s="54" t="s">
        <v>2581</v>
      </c>
      <c r="E189" s="6" t="s">
        <v>658</v>
      </c>
      <c r="F189" s="19">
        <v>5000000</v>
      </c>
      <c r="G189" s="24">
        <v>4855.7</v>
      </c>
      <c r="H189" s="24">
        <v>1</v>
      </c>
      <c r="I189" s="31">
        <v>6.9090999999999996</v>
      </c>
      <c r="J189" s="31"/>
      <c r="K189" s="35"/>
    </row>
    <row r="190" spans="1:11" x14ac:dyDescent="0.25">
      <c r="C190" s="58" t="s">
        <v>174</v>
      </c>
      <c r="D190" s="54"/>
      <c r="E190" s="6"/>
      <c r="F190" s="19"/>
      <c r="G190" s="25">
        <v>14467.82</v>
      </c>
      <c r="H190" s="25">
        <v>2.97</v>
      </c>
      <c r="I190" s="31"/>
      <c r="J190" s="31"/>
      <c r="K190" s="35"/>
    </row>
    <row r="191" spans="1:11" x14ac:dyDescent="0.25">
      <c r="C191" s="57"/>
      <c r="D191" s="54"/>
      <c r="E191" s="6"/>
      <c r="F191" s="19"/>
      <c r="G191" s="24"/>
      <c r="H191" s="24"/>
      <c r="I191" s="31"/>
      <c r="J191" s="31"/>
      <c r="K191" s="35"/>
    </row>
    <row r="192" spans="1:11" x14ac:dyDescent="0.25">
      <c r="C192" s="58" t="s">
        <v>16</v>
      </c>
      <c r="D192" s="54"/>
      <c r="E192" s="6"/>
      <c r="F192" s="19"/>
      <c r="G192" s="24" t="s">
        <v>2</v>
      </c>
      <c r="H192" s="24" t="s">
        <v>2</v>
      </c>
      <c r="I192" s="31"/>
      <c r="J192" s="31"/>
      <c r="K192" s="35"/>
    </row>
    <row r="193" spans="1:11" x14ac:dyDescent="0.25">
      <c r="C193" s="57"/>
      <c r="D193" s="54"/>
      <c r="E193" s="6"/>
      <c r="F193" s="19"/>
      <c r="G193" s="24"/>
      <c r="H193" s="24"/>
      <c r="I193" s="31"/>
      <c r="J193" s="31"/>
      <c r="K193" s="35"/>
    </row>
    <row r="194" spans="1:11" x14ac:dyDescent="0.25">
      <c r="C194" s="58" t="s">
        <v>17</v>
      </c>
      <c r="D194" s="54"/>
      <c r="E194" s="6"/>
      <c r="F194" s="19"/>
      <c r="G194" s="24" t="s">
        <v>2</v>
      </c>
      <c r="H194" s="24" t="s">
        <v>2</v>
      </c>
      <c r="I194" s="31"/>
      <c r="J194" s="31"/>
      <c r="K194" s="35"/>
    </row>
    <row r="195" spans="1:11" x14ac:dyDescent="0.25">
      <c r="C195" s="57"/>
      <c r="D195" s="54"/>
      <c r="E195" s="6"/>
      <c r="F195" s="19"/>
      <c r="G195" s="24"/>
      <c r="H195" s="24"/>
      <c r="I195" s="31"/>
      <c r="J195" s="31"/>
      <c r="K195" s="35"/>
    </row>
    <row r="196" spans="1:11" x14ac:dyDescent="0.25">
      <c r="A196" s="10"/>
      <c r="B196" s="28"/>
      <c r="C196" s="58" t="s">
        <v>18</v>
      </c>
      <c r="D196" s="54"/>
      <c r="E196" s="6"/>
      <c r="F196" s="19"/>
      <c r="G196" s="24"/>
      <c r="H196" s="24"/>
      <c r="I196" s="31"/>
      <c r="J196" s="31"/>
      <c r="K196" s="35"/>
    </row>
    <row r="197" spans="1:11" x14ac:dyDescent="0.25">
      <c r="A197" s="28"/>
      <c r="B197" s="28"/>
      <c r="C197" s="58" t="s">
        <v>19</v>
      </c>
      <c r="D197" s="54"/>
      <c r="E197" s="6"/>
      <c r="F197" s="19"/>
      <c r="G197" s="24" t="s">
        <v>2</v>
      </c>
      <c r="H197" s="24" t="s">
        <v>2</v>
      </c>
      <c r="I197" s="31"/>
      <c r="J197" s="31"/>
      <c r="K197" s="35"/>
    </row>
    <row r="198" spans="1:11" x14ac:dyDescent="0.25">
      <c r="A198" s="28"/>
      <c r="B198" s="28"/>
      <c r="C198" s="58"/>
      <c r="D198" s="54"/>
      <c r="E198" s="6"/>
      <c r="F198" s="19"/>
      <c r="G198" s="24"/>
      <c r="H198" s="24"/>
      <c r="I198" s="31"/>
      <c r="J198" s="31"/>
      <c r="K198" s="35"/>
    </row>
    <row r="199" spans="1:11" x14ac:dyDescent="0.25">
      <c r="A199" s="28"/>
      <c r="B199" s="28"/>
      <c r="C199" s="58" t="s">
        <v>20</v>
      </c>
      <c r="D199" s="54"/>
      <c r="E199" s="6"/>
      <c r="F199" s="19"/>
      <c r="G199" s="24" t="s">
        <v>2</v>
      </c>
      <c r="H199" s="24" t="s">
        <v>2</v>
      </c>
      <c r="I199" s="31"/>
      <c r="J199" s="31"/>
      <c r="K199" s="35"/>
    </row>
    <row r="200" spans="1:11" x14ac:dyDescent="0.25">
      <c r="A200" s="28"/>
      <c r="B200" s="28"/>
      <c r="C200" s="58"/>
      <c r="D200" s="54"/>
      <c r="E200" s="6"/>
      <c r="F200" s="19"/>
      <c r="G200" s="24"/>
      <c r="H200" s="24"/>
      <c r="I200" s="31"/>
      <c r="J200" s="31"/>
      <c r="K200" s="35"/>
    </row>
    <row r="201" spans="1:11" x14ac:dyDescent="0.25">
      <c r="A201" s="28"/>
      <c r="B201" s="28"/>
      <c r="C201" s="58" t="s">
        <v>21</v>
      </c>
      <c r="D201" s="54"/>
      <c r="E201" s="6"/>
      <c r="F201" s="19"/>
      <c r="G201" s="24" t="s">
        <v>2</v>
      </c>
      <c r="H201" s="24" t="s">
        <v>2</v>
      </c>
      <c r="I201" s="31"/>
      <c r="J201" s="31"/>
      <c r="K201" s="35"/>
    </row>
    <row r="202" spans="1:11" x14ac:dyDescent="0.25">
      <c r="A202" s="28"/>
      <c r="B202" s="28"/>
      <c r="C202" s="58"/>
      <c r="D202" s="54"/>
      <c r="E202" s="6"/>
      <c r="F202" s="19"/>
      <c r="G202" s="24"/>
      <c r="H202" s="24"/>
      <c r="I202" s="31"/>
      <c r="J202" s="31"/>
      <c r="K202" s="35"/>
    </row>
    <row r="203" spans="1:11" x14ac:dyDescent="0.25">
      <c r="A203" s="28"/>
      <c r="B203" s="28"/>
      <c r="C203" s="58" t="s">
        <v>22</v>
      </c>
      <c r="D203" s="54"/>
      <c r="E203" s="6"/>
      <c r="F203" s="19"/>
      <c r="G203" s="24" t="s">
        <v>2</v>
      </c>
      <c r="H203" s="24" t="s">
        <v>2</v>
      </c>
      <c r="I203" s="31"/>
      <c r="J203" s="31"/>
      <c r="K203" s="35"/>
    </row>
    <row r="204" spans="1:11" x14ac:dyDescent="0.25">
      <c r="A204" s="28"/>
      <c r="B204" s="28"/>
      <c r="C204" s="58"/>
      <c r="D204" s="54"/>
      <c r="E204" s="6"/>
      <c r="F204" s="19"/>
      <c r="G204" s="24"/>
      <c r="H204" s="24"/>
      <c r="I204" s="31"/>
      <c r="J204" s="31"/>
      <c r="K204" s="35"/>
    </row>
    <row r="205" spans="1:11" x14ac:dyDescent="0.25">
      <c r="A205" s="28"/>
      <c r="B205" s="28"/>
      <c r="C205" s="58" t="s">
        <v>23</v>
      </c>
      <c r="D205" s="54"/>
      <c r="E205" s="6"/>
      <c r="F205" s="19"/>
      <c r="G205" s="24" t="s">
        <v>2</v>
      </c>
      <c r="H205" s="24" t="s">
        <v>2</v>
      </c>
      <c r="I205" s="31"/>
      <c r="J205" s="31"/>
      <c r="K205" s="35"/>
    </row>
    <row r="206" spans="1:11" x14ac:dyDescent="0.25">
      <c r="A206" s="28"/>
      <c r="B206" s="28"/>
      <c r="C206" s="58"/>
      <c r="D206" s="54"/>
      <c r="E206" s="6"/>
      <c r="F206" s="19"/>
      <c r="G206" s="24"/>
      <c r="H206" s="24"/>
      <c r="I206" s="31"/>
      <c r="J206" s="31"/>
      <c r="K206" s="35"/>
    </row>
    <row r="207" spans="1:11" x14ac:dyDescent="0.25">
      <c r="C207" s="59" t="s">
        <v>24</v>
      </c>
      <c r="D207" s="54"/>
      <c r="E207" s="6"/>
      <c r="F207" s="19"/>
      <c r="G207" s="24"/>
      <c r="H207" s="24"/>
      <c r="I207" s="31"/>
      <c r="J207" s="31"/>
      <c r="K207" s="35"/>
    </row>
    <row r="208" spans="1:11" x14ac:dyDescent="0.25">
      <c r="B208" s="8" t="s">
        <v>185</v>
      </c>
      <c r="C208" s="57" t="s">
        <v>186</v>
      </c>
      <c r="D208" s="54"/>
      <c r="E208" s="6"/>
      <c r="F208" s="19"/>
      <c r="G208" s="24">
        <v>11470.22</v>
      </c>
      <c r="H208" s="24">
        <v>2.35</v>
      </c>
      <c r="I208" s="31"/>
      <c r="J208" s="31"/>
      <c r="K208" s="35"/>
    </row>
    <row r="209" spans="1:54" x14ac:dyDescent="0.25">
      <c r="C209" s="58" t="s">
        <v>174</v>
      </c>
      <c r="D209" s="54"/>
      <c r="E209" s="6"/>
      <c r="F209" s="19"/>
      <c r="G209" s="25">
        <v>11470.22</v>
      </c>
      <c r="H209" s="25">
        <v>2.35</v>
      </c>
      <c r="I209" s="31"/>
      <c r="J209" s="31"/>
      <c r="K209" s="35"/>
    </row>
    <row r="210" spans="1:54" x14ac:dyDescent="0.25">
      <c r="C210" s="57"/>
      <c r="D210" s="54"/>
      <c r="E210" s="6"/>
      <c r="F210" s="19"/>
      <c r="G210" s="24"/>
      <c r="H210" s="24"/>
      <c r="I210" s="31"/>
      <c r="J210" s="31"/>
      <c r="K210" s="35"/>
    </row>
    <row r="211" spans="1:54" x14ac:dyDescent="0.25">
      <c r="A211" s="10"/>
      <c r="B211" s="28"/>
      <c r="C211" s="58" t="s">
        <v>25</v>
      </c>
      <c r="D211" s="54"/>
      <c r="E211" s="6"/>
      <c r="F211" s="19"/>
      <c r="G211" s="24"/>
      <c r="H211" s="24"/>
      <c r="I211" s="31"/>
      <c r="J211" s="31"/>
      <c r="K211" s="35"/>
    </row>
    <row r="212" spans="1:54" s="2" customFormat="1" ht="13.5" x14ac:dyDescent="0.25">
      <c r="A212" s="28"/>
      <c r="B212" s="28"/>
      <c r="C212" s="57" t="s">
        <v>4707</v>
      </c>
      <c r="D212" s="54"/>
      <c r="E212" s="6"/>
      <c r="F212" s="19"/>
      <c r="G212" s="24">
        <v>500</v>
      </c>
      <c r="H212" s="24">
        <v>0.1</v>
      </c>
      <c r="I212" s="31"/>
      <c r="J212" s="31"/>
      <c r="K212" s="35"/>
      <c r="L212" s="3"/>
      <c r="AI212" s="3"/>
      <c r="AV212" s="3"/>
      <c r="AX212" s="3"/>
      <c r="BB212" s="3"/>
    </row>
    <row r="213" spans="1:54" x14ac:dyDescent="0.25">
      <c r="B213" s="8"/>
      <c r="C213" s="57" t="s">
        <v>187</v>
      </c>
      <c r="D213" s="54"/>
      <c r="E213" s="6"/>
      <c r="F213" s="19"/>
      <c r="G213" s="24">
        <v>12314.07</v>
      </c>
      <c r="H213" s="24">
        <v>2.5299999999999998</v>
      </c>
      <c r="I213" s="31"/>
      <c r="J213" s="31"/>
      <c r="K213" s="35"/>
    </row>
    <row r="214" spans="1:54" x14ac:dyDescent="0.25">
      <c r="C214" s="58" t="s">
        <v>174</v>
      </c>
      <c r="D214" s="54"/>
      <c r="E214" s="6"/>
      <c r="F214" s="19"/>
      <c r="G214" s="25">
        <v>12814.07</v>
      </c>
      <c r="H214" s="25">
        <v>2.63</v>
      </c>
      <c r="I214" s="31"/>
      <c r="J214" s="31"/>
      <c r="K214" s="35"/>
    </row>
    <row r="215" spans="1:54" x14ac:dyDescent="0.25">
      <c r="C215" s="57"/>
      <c r="D215" s="54"/>
      <c r="E215" s="6"/>
      <c r="F215" s="19"/>
      <c r="G215" s="24"/>
      <c r="H215" s="24"/>
      <c r="I215" s="31"/>
      <c r="J215" s="31"/>
      <c r="K215" s="35"/>
    </row>
    <row r="216" spans="1:54" x14ac:dyDescent="0.25">
      <c r="C216" s="60" t="s">
        <v>188</v>
      </c>
      <c r="D216" s="55"/>
      <c r="E216" s="5"/>
      <c r="F216" s="20"/>
      <c r="G216" s="26">
        <v>487735.91</v>
      </c>
      <c r="H216" s="26">
        <v>99.999999999999986</v>
      </c>
      <c r="I216" s="32"/>
      <c r="J216" s="32"/>
      <c r="K216" s="36"/>
    </row>
    <row r="218" spans="1:54" s="50" customFormat="1" ht="15.75" x14ac:dyDescent="0.3">
      <c r="C218" s="50" t="s">
        <v>4516</v>
      </c>
      <c r="F218" s="51"/>
      <c r="G218" s="51"/>
      <c r="H218" s="51"/>
    </row>
    <row r="219" spans="1:54" s="42" customFormat="1" ht="27" x14ac:dyDescent="0.25">
      <c r="B219" s="43"/>
      <c r="C219" s="43" t="s">
        <v>4511</v>
      </c>
      <c r="D219" s="43" t="s">
        <v>4512</v>
      </c>
      <c r="E219" s="43" t="s">
        <v>4513</v>
      </c>
      <c r="F219" s="44" t="s">
        <v>34</v>
      </c>
      <c r="G219" s="45" t="s">
        <v>4514</v>
      </c>
      <c r="H219" s="44" t="s">
        <v>36</v>
      </c>
      <c r="I219" s="43" t="s">
        <v>39</v>
      </c>
    </row>
    <row r="220" spans="1:54" s="42" customFormat="1" ht="13.5" x14ac:dyDescent="0.25">
      <c r="B220" s="43"/>
      <c r="C220" s="43" t="s">
        <v>4519</v>
      </c>
      <c r="D220" s="43"/>
      <c r="E220" s="43"/>
      <c r="F220" s="44"/>
      <c r="G220" s="45"/>
      <c r="H220" s="44"/>
      <c r="I220" s="43"/>
    </row>
    <row r="221" spans="1:54" s="2" customFormat="1" ht="13.5" x14ac:dyDescent="0.25">
      <c r="B221" s="46">
        <v>2217567</v>
      </c>
      <c r="C221" s="46" t="s">
        <v>4517</v>
      </c>
      <c r="D221" s="46" t="s">
        <v>4518</v>
      </c>
      <c r="E221" s="46" t="s">
        <v>43</v>
      </c>
      <c r="F221" s="47">
        <v>-2257750</v>
      </c>
      <c r="G221" s="47">
        <v>-38259.8315</v>
      </c>
      <c r="H221" s="47">
        <v>-7.84</v>
      </c>
      <c r="I221" s="46"/>
    </row>
    <row r="222" spans="1:54" s="2" customFormat="1" ht="13.5" x14ac:dyDescent="0.25">
      <c r="B222" s="46">
        <v>2217520</v>
      </c>
      <c r="C222" s="46" t="s">
        <v>4520</v>
      </c>
      <c r="D222" s="46" t="s">
        <v>4518</v>
      </c>
      <c r="E222" s="46" t="s">
        <v>43</v>
      </c>
      <c r="F222" s="47">
        <v>-609600</v>
      </c>
      <c r="G222" s="47">
        <v>-11063.6304</v>
      </c>
      <c r="H222" s="47">
        <v>-2.27</v>
      </c>
      <c r="I222" s="46"/>
    </row>
    <row r="223" spans="1:54" s="2" customFormat="1" ht="13.5" x14ac:dyDescent="0.25">
      <c r="B223" s="46">
        <v>2217642</v>
      </c>
      <c r="C223" s="46" t="s">
        <v>4521</v>
      </c>
      <c r="D223" s="46" t="s">
        <v>4518</v>
      </c>
      <c r="E223" s="46" t="s">
        <v>253</v>
      </c>
      <c r="F223" s="47">
        <v>-1995800</v>
      </c>
      <c r="G223" s="47">
        <v>-7541.1302999999998</v>
      </c>
      <c r="H223" s="47">
        <v>-1.55</v>
      </c>
      <c r="I223" s="46"/>
    </row>
    <row r="224" spans="1:54" s="2" customFormat="1" ht="13.5" x14ac:dyDescent="0.25">
      <c r="B224" s="46">
        <v>2217728</v>
      </c>
      <c r="C224" s="46" t="s">
        <v>4522</v>
      </c>
      <c r="D224" s="46" t="s">
        <v>4518</v>
      </c>
      <c r="E224" s="46" t="s">
        <v>116</v>
      </c>
      <c r="F224" s="47">
        <v>-216750</v>
      </c>
      <c r="G224" s="47">
        <v>-6865.3395</v>
      </c>
      <c r="H224" s="47">
        <v>-1.41</v>
      </c>
      <c r="I224" s="46"/>
    </row>
    <row r="225" spans="2:9" s="2" customFormat="1" ht="13.5" x14ac:dyDescent="0.25">
      <c r="B225" s="46">
        <v>2217524</v>
      </c>
      <c r="C225" s="46" t="s">
        <v>4523</v>
      </c>
      <c r="D225" s="46" t="s">
        <v>4518</v>
      </c>
      <c r="E225" s="46" t="s">
        <v>78</v>
      </c>
      <c r="F225" s="47">
        <v>-3748080</v>
      </c>
      <c r="G225" s="47">
        <v>-6829.0017600000001</v>
      </c>
      <c r="H225" s="47">
        <v>-1.4</v>
      </c>
      <c r="I225" s="46"/>
    </row>
    <row r="226" spans="2:9" s="2" customFormat="1" ht="13.5" x14ac:dyDescent="0.25">
      <c r="B226" s="46">
        <v>2217615</v>
      </c>
      <c r="C226" s="46" t="s">
        <v>4524</v>
      </c>
      <c r="D226" s="46" t="s">
        <v>4518</v>
      </c>
      <c r="E226" s="46" t="s">
        <v>90</v>
      </c>
      <c r="F226" s="47">
        <v>-3600000</v>
      </c>
      <c r="G226" s="47">
        <v>-6766.2</v>
      </c>
      <c r="H226" s="47">
        <v>-1.39</v>
      </c>
      <c r="I226" s="46"/>
    </row>
    <row r="227" spans="2:9" s="2" customFormat="1" ht="13.5" x14ac:dyDescent="0.25">
      <c r="B227" s="46">
        <v>2217600</v>
      </c>
      <c r="C227" s="46" t="s">
        <v>4525</v>
      </c>
      <c r="D227" s="46" t="s">
        <v>4518</v>
      </c>
      <c r="E227" s="46" t="s">
        <v>43</v>
      </c>
      <c r="F227" s="47">
        <v>-509250</v>
      </c>
      <c r="G227" s="47">
        <v>-4353.323625</v>
      </c>
      <c r="H227" s="47">
        <v>-0.89</v>
      </c>
      <c r="I227" s="46"/>
    </row>
    <row r="228" spans="2:9" s="2" customFormat="1" ht="13.5" x14ac:dyDescent="0.25">
      <c r="B228" s="46">
        <v>2217656</v>
      </c>
      <c r="C228" s="46" t="s">
        <v>4526</v>
      </c>
      <c r="D228" s="46" t="s">
        <v>4518</v>
      </c>
      <c r="E228" s="46" t="s">
        <v>47</v>
      </c>
      <c r="F228" s="47">
        <v>-109550</v>
      </c>
      <c r="G228" s="47">
        <v>-4296.3319000000001</v>
      </c>
      <c r="H228" s="47">
        <v>-0.88</v>
      </c>
      <c r="I228" s="46"/>
    </row>
    <row r="229" spans="2:9" s="2" customFormat="1" ht="13.5" x14ac:dyDescent="0.25">
      <c r="B229" s="46">
        <v>2217685</v>
      </c>
      <c r="C229" s="46" t="s">
        <v>4527</v>
      </c>
      <c r="D229" s="46" t="s">
        <v>4518</v>
      </c>
      <c r="E229" s="46" t="s">
        <v>74</v>
      </c>
      <c r="F229" s="47">
        <v>-414700</v>
      </c>
      <c r="G229" s="47">
        <v>-4119.0077499999998</v>
      </c>
      <c r="H229" s="47">
        <v>-0.84</v>
      </c>
      <c r="I229" s="46"/>
    </row>
    <row r="230" spans="2:9" s="2" customFormat="1" ht="13.5" x14ac:dyDescent="0.25">
      <c r="B230" s="46">
        <v>2217555</v>
      </c>
      <c r="C230" s="46" t="s">
        <v>4528</v>
      </c>
      <c r="D230" s="46" t="s">
        <v>4518</v>
      </c>
      <c r="E230" s="46" t="s">
        <v>558</v>
      </c>
      <c r="F230" s="47">
        <v>-229600</v>
      </c>
      <c r="G230" s="47">
        <v>-3416.9072000000001</v>
      </c>
      <c r="H230" s="47">
        <v>-0.7</v>
      </c>
      <c r="I230" s="46"/>
    </row>
    <row r="231" spans="2:9" s="2" customFormat="1" ht="13.5" x14ac:dyDescent="0.25">
      <c r="B231" s="46">
        <v>2217538</v>
      </c>
      <c r="C231" s="46" t="s">
        <v>4529</v>
      </c>
      <c r="D231" s="46" t="s">
        <v>4518</v>
      </c>
      <c r="E231" s="46" t="s">
        <v>74</v>
      </c>
      <c r="F231" s="47">
        <v>-118300</v>
      </c>
      <c r="G231" s="47">
        <v>-3389.7682</v>
      </c>
      <c r="H231" s="47">
        <v>-0.7</v>
      </c>
      <c r="I231" s="46"/>
    </row>
    <row r="232" spans="2:9" s="2" customFormat="1" ht="13.5" x14ac:dyDescent="0.25">
      <c r="B232" s="46">
        <v>2217620</v>
      </c>
      <c r="C232" s="46" t="s">
        <v>4530</v>
      </c>
      <c r="D232" s="46" t="s">
        <v>4518</v>
      </c>
      <c r="E232" s="46" t="s">
        <v>456</v>
      </c>
      <c r="F232" s="47">
        <v>-407550</v>
      </c>
      <c r="G232" s="47">
        <v>-3374.7177750000001</v>
      </c>
      <c r="H232" s="47">
        <v>-0.69</v>
      </c>
      <c r="I232" s="46"/>
    </row>
    <row r="233" spans="2:9" s="2" customFormat="1" ht="13.5" x14ac:dyDescent="0.25">
      <c r="B233" s="46">
        <v>2217550</v>
      </c>
      <c r="C233" s="46" t="s">
        <v>4531</v>
      </c>
      <c r="D233" s="46" t="s">
        <v>4518</v>
      </c>
      <c r="E233" s="46" t="s">
        <v>558</v>
      </c>
      <c r="F233" s="47">
        <v>-3363750</v>
      </c>
      <c r="G233" s="47">
        <v>-3266.2012500000001</v>
      </c>
      <c r="H233" s="47">
        <v>-0.67</v>
      </c>
      <c r="I233" s="46"/>
    </row>
    <row r="234" spans="2:9" s="2" customFormat="1" ht="13.5" x14ac:dyDescent="0.25">
      <c r="B234" s="46">
        <v>2217516</v>
      </c>
      <c r="C234" s="46" t="s">
        <v>4532</v>
      </c>
      <c r="D234" s="46" t="s">
        <v>4518</v>
      </c>
      <c r="E234" s="46" t="s">
        <v>64</v>
      </c>
      <c r="F234" s="47">
        <v>-459900</v>
      </c>
      <c r="G234" s="47">
        <v>-3095.127</v>
      </c>
      <c r="H234" s="47">
        <v>-0.63</v>
      </c>
      <c r="I234" s="46"/>
    </row>
    <row r="235" spans="2:9" s="2" customFormat="1" ht="13.5" x14ac:dyDescent="0.25">
      <c r="B235" s="46">
        <v>2217534</v>
      </c>
      <c r="C235" s="46" t="s">
        <v>4533</v>
      </c>
      <c r="D235" s="46" t="s">
        <v>4518</v>
      </c>
      <c r="E235" s="46" t="s">
        <v>97</v>
      </c>
      <c r="F235" s="47">
        <v>-1010625</v>
      </c>
      <c r="G235" s="47">
        <v>-3058.1512499999999</v>
      </c>
      <c r="H235" s="47">
        <v>-0.63</v>
      </c>
      <c r="I235" s="46"/>
    </row>
    <row r="236" spans="2:9" s="2" customFormat="1" ht="13.5" x14ac:dyDescent="0.25">
      <c r="B236" s="46">
        <v>2217630</v>
      </c>
      <c r="C236" s="46" t="s">
        <v>4534</v>
      </c>
      <c r="D236" s="46" t="s">
        <v>4518</v>
      </c>
      <c r="E236" s="46" t="s">
        <v>253</v>
      </c>
      <c r="F236" s="47">
        <v>-15520000</v>
      </c>
      <c r="G236" s="47">
        <v>-2793.6</v>
      </c>
      <c r="H236" s="47">
        <v>-0.56999999999999995</v>
      </c>
      <c r="I236" s="46"/>
    </row>
    <row r="237" spans="2:9" s="2" customFormat="1" ht="13.5" x14ac:dyDescent="0.25">
      <c r="B237" s="46">
        <v>2217677</v>
      </c>
      <c r="C237" s="46" t="s">
        <v>4535</v>
      </c>
      <c r="D237" s="46" t="s">
        <v>4518</v>
      </c>
      <c r="E237" s="46" t="s">
        <v>78</v>
      </c>
      <c r="F237" s="47">
        <v>-516000</v>
      </c>
      <c r="G237" s="47">
        <v>-2722.9319999999998</v>
      </c>
      <c r="H237" s="47">
        <v>-0.56000000000000005</v>
      </c>
      <c r="I237" s="46"/>
    </row>
    <row r="238" spans="2:9" s="2" customFormat="1" ht="13.5" x14ac:dyDescent="0.25">
      <c r="B238" s="46">
        <v>2217661</v>
      </c>
      <c r="C238" s="46" t="s">
        <v>4536</v>
      </c>
      <c r="D238" s="46" t="s">
        <v>4518</v>
      </c>
      <c r="E238" s="46" t="s">
        <v>43</v>
      </c>
      <c r="F238" s="47">
        <v>-2247750</v>
      </c>
      <c r="G238" s="47">
        <v>-2704.0432500000002</v>
      </c>
      <c r="H238" s="47">
        <v>-0.55000000000000004</v>
      </c>
      <c r="I238" s="46"/>
    </row>
    <row r="239" spans="2:9" s="2" customFormat="1" ht="13.5" x14ac:dyDescent="0.25">
      <c r="B239" s="46">
        <v>2217663</v>
      </c>
      <c r="C239" s="46" t="s">
        <v>4537</v>
      </c>
      <c r="D239" s="46" t="s">
        <v>4518</v>
      </c>
      <c r="E239" s="46" t="s">
        <v>43</v>
      </c>
      <c r="F239" s="47">
        <v>-950625</v>
      </c>
      <c r="G239" s="47">
        <v>-2635.1325000000002</v>
      </c>
      <c r="H239" s="47">
        <v>-0.54</v>
      </c>
      <c r="I239" s="46"/>
    </row>
    <row r="240" spans="2:9" s="2" customFormat="1" ht="13.5" x14ac:dyDescent="0.25">
      <c r="B240" s="46">
        <v>2217682</v>
      </c>
      <c r="C240" s="46" t="s">
        <v>4538</v>
      </c>
      <c r="D240" s="46" t="s">
        <v>4518</v>
      </c>
      <c r="E240" s="46" t="s">
        <v>64</v>
      </c>
      <c r="F240" s="47">
        <v>-96600</v>
      </c>
      <c r="G240" s="47">
        <v>-2546.8589999999999</v>
      </c>
      <c r="H240" s="47">
        <v>-0.52</v>
      </c>
      <c r="I240" s="46"/>
    </row>
    <row r="241" spans="2:9" s="2" customFormat="1" ht="13.5" x14ac:dyDescent="0.25">
      <c r="B241" s="46">
        <v>2217647</v>
      </c>
      <c r="C241" s="46" t="s">
        <v>4539</v>
      </c>
      <c r="D241" s="46" t="s">
        <v>4518</v>
      </c>
      <c r="E241" s="46" t="s">
        <v>78</v>
      </c>
      <c r="F241" s="47">
        <v>-1212000</v>
      </c>
      <c r="G241" s="47">
        <v>-2532.4740000000002</v>
      </c>
      <c r="H241" s="47">
        <v>-0.52</v>
      </c>
      <c r="I241" s="46"/>
    </row>
    <row r="242" spans="2:9" s="2" customFormat="1" ht="13.5" x14ac:dyDescent="0.25">
      <c r="B242" s="46">
        <v>2217641</v>
      </c>
      <c r="C242" s="46" t="s">
        <v>4540</v>
      </c>
      <c r="D242" s="46" t="s">
        <v>4518</v>
      </c>
      <c r="E242" s="46" t="s">
        <v>47</v>
      </c>
      <c r="F242" s="47">
        <v>-151800</v>
      </c>
      <c r="G242" s="47">
        <v>-2185.3128000000002</v>
      </c>
      <c r="H242" s="47">
        <v>-0.45</v>
      </c>
      <c r="I242" s="46"/>
    </row>
    <row r="243" spans="2:9" s="2" customFormat="1" ht="13.5" x14ac:dyDescent="0.25">
      <c r="B243" s="46">
        <v>2217601</v>
      </c>
      <c r="C243" s="46" t="s">
        <v>4541</v>
      </c>
      <c r="D243" s="46" t="s">
        <v>4518</v>
      </c>
      <c r="E243" s="46" t="s">
        <v>74</v>
      </c>
      <c r="F243" s="47">
        <v>-22200</v>
      </c>
      <c r="G243" s="47">
        <v>-2123.7408</v>
      </c>
      <c r="H243" s="47">
        <v>-0.44</v>
      </c>
      <c r="I243" s="46"/>
    </row>
    <row r="244" spans="2:9" s="2" customFormat="1" ht="13.5" x14ac:dyDescent="0.25">
      <c r="B244" s="46">
        <v>2217646</v>
      </c>
      <c r="C244" s="46" t="s">
        <v>4542</v>
      </c>
      <c r="D244" s="46" t="s">
        <v>4518</v>
      </c>
      <c r="E244" s="46" t="s">
        <v>47</v>
      </c>
      <c r="F244" s="47">
        <v>-39000</v>
      </c>
      <c r="G244" s="47">
        <v>-2105.1615000000002</v>
      </c>
      <c r="H244" s="47">
        <v>-0.43</v>
      </c>
      <c r="I244" s="46"/>
    </row>
    <row r="245" spans="2:9" s="2" customFormat="1" ht="13.5" x14ac:dyDescent="0.25">
      <c r="B245" s="46">
        <v>2217634</v>
      </c>
      <c r="C245" s="46" t="s">
        <v>4543</v>
      </c>
      <c r="D245" s="46" t="s">
        <v>4518</v>
      </c>
      <c r="E245" s="46" t="s">
        <v>195</v>
      </c>
      <c r="F245" s="47">
        <v>-1133000</v>
      </c>
      <c r="G245" s="47">
        <v>-1986.1489999999999</v>
      </c>
      <c r="H245" s="47">
        <v>-0.41</v>
      </c>
      <c r="I245" s="46"/>
    </row>
    <row r="246" spans="2:9" s="2" customFormat="1" ht="13.5" x14ac:dyDescent="0.25">
      <c r="B246" s="46">
        <v>2217680</v>
      </c>
      <c r="C246" s="46" t="s">
        <v>4544</v>
      </c>
      <c r="D246" s="46" t="s">
        <v>4518</v>
      </c>
      <c r="E246" s="46" t="s">
        <v>112</v>
      </c>
      <c r="F246" s="47">
        <v>-178200</v>
      </c>
      <c r="G246" s="47">
        <v>-1927.8567</v>
      </c>
      <c r="H246" s="47">
        <v>-0.4</v>
      </c>
      <c r="I246" s="46"/>
    </row>
    <row r="247" spans="2:9" s="2" customFormat="1" ht="13.5" x14ac:dyDescent="0.25">
      <c r="B247" s="46">
        <v>2217651</v>
      </c>
      <c r="C247" s="46" t="s">
        <v>4545</v>
      </c>
      <c r="D247" s="46" t="s">
        <v>4518</v>
      </c>
      <c r="E247" s="46" t="s">
        <v>134</v>
      </c>
      <c r="F247" s="47">
        <v>-349800</v>
      </c>
      <c r="G247" s="47">
        <v>-1775.7597000000001</v>
      </c>
      <c r="H247" s="47">
        <v>-0.36</v>
      </c>
      <c r="I247" s="46"/>
    </row>
    <row r="248" spans="2:9" s="2" customFormat="1" ht="13.5" x14ac:dyDescent="0.25">
      <c r="B248" s="46">
        <v>2217546</v>
      </c>
      <c r="C248" s="46" t="s">
        <v>4546</v>
      </c>
      <c r="D248" s="46" t="s">
        <v>4518</v>
      </c>
      <c r="E248" s="46" t="s">
        <v>116</v>
      </c>
      <c r="F248" s="47">
        <v>-50250</v>
      </c>
      <c r="G248" s="47">
        <v>-1583.603625</v>
      </c>
      <c r="H248" s="47">
        <v>-0.32</v>
      </c>
      <c r="I248" s="46"/>
    </row>
    <row r="249" spans="2:9" s="2" customFormat="1" ht="13.5" x14ac:dyDescent="0.25">
      <c r="B249" s="46">
        <v>2217608</v>
      </c>
      <c r="C249" s="46" t="s">
        <v>4547</v>
      </c>
      <c r="D249" s="46" t="s">
        <v>4518</v>
      </c>
      <c r="E249" s="46" t="s">
        <v>90</v>
      </c>
      <c r="F249" s="47">
        <v>-226800</v>
      </c>
      <c r="G249" s="47">
        <v>-1579.095</v>
      </c>
      <c r="H249" s="47">
        <v>-0.32</v>
      </c>
      <c r="I249" s="46"/>
    </row>
    <row r="250" spans="2:9" s="2" customFormat="1" ht="13.5" x14ac:dyDescent="0.25">
      <c r="B250" s="46">
        <v>2217629</v>
      </c>
      <c r="C250" s="46" t="s">
        <v>4548</v>
      </c>
      <c r="D250" s="46" t="s">
        <v>4518</v>
      </c>
      <c r="E250" s="46" t="s">
        <v>123</v>
      </c>
      <c r="F250" s="47">
        <v>-348300</v>
      </c>
      <c r="G250" s="47">
        <v>-1538.7893999999999</v>
      </c>
      <c r="H250" s="47">
        <v>-0.32</v>
      </c>
      <c r="I250" s="46"/>
    </row>
    <row r="251" spans="2:9" s="2" customFormat="1" ht="13.5" x14ac:dyDescent="0.25">
      <c r="B251" s="46">
        <v>2217513</v>
      </c>
      <c r="C251" s="46" t="s">
        <v>4549</v>
      </c>
      <c r="D251" s="46" t="s">
        <v>4518</v>
      </c>
      <c r="E251" s="46" t="s">
        <v>78</v>
      </c>
      <c r="F251" s="47">
        <v>-20750</v>
      </c>
      <c r="G251" s="47">
        <v>-1486.4884999999999</v>
      </c>
      <c r="H251" s="47">
        <v>-0.3</v>
      </c>
      <c r="I251" s="46"/>
    </row>
    <row r="252" spans="2:9" s="2" customFormat="1" ht="13.5" x14ac:dyDescent="0.25">
      <c r="B252" s="46">
        <v>2217537</v>
      </c>
      <c r="C252" s="46" t="s">
        <v>4550</v>
      </c>
      <c r="D252" s="46" t="s">
        <v>4518</v>
      </c>
      <c r="E252" s="46" t="s">
        <v>1999</v>
      </c>
      <c r="F252" s="47">
        <v>-27300</v>
      </c>
      <c r="G252" s="47">
        <v>-1446.9273000000001</v>
      </c>
      <c r="H252" s="47">
        <v>-0.3</v>
      </c>
      <c r="I252" s="46"/>
    </row>
    <row r="253" spans="2:9" s="2" customFormat="1" ht="13.5" x14ac:dyDescent="0.25">
      <c r="B253" s="46">
        <v>2217597</v>
      </c>
      <c r="C253" s="46" t="s">
        <v>4551</v>
      </c>
      <c r="D253" s="46" t="s">
        <v>4518</v>
      </c>
      <c r="E253" s="46" t="s">
        <v>456</v>
      </c>
      <c r="F253" s="47">
        <v>-79800</v>
      </c>
      <c r="G253" s="47">
        <v>-1415.1732</v>
      </c>
      <c r="H253" s="47">
        <v>-0.28999999999999998</v>
      </c>
      <c r="I253" s="46"/>
    </row>
    <row r="254" spans="2:9" s="2" customFormat="1" ht="13.5" x14ac:dyDescent="0.25">
      <c r="B254" s="46">
        <v>2217645</v>
      </c>
      <c r="C254" s="46" t="s">
        <v>4552</v>
      </c>
      <c r="D254" s="46" t="s">
        <v>4518</v>
      </c>
      <c r="E254" s="46" t="s">
        <v>1999</v>
      </c>
      <c r="F254" s="47">
        <v>-427500</v>
      </c>
      <c r="G254" s="47">
        <v>-1317.76875</v>
      </c>
      <c r="H254" s="47">
        <v>-0.27</v>
      </c>
      <c r="I254" s="46"/>
    </row>
    <row r="255" spans="2:9" s="2" customFormat="1" ht="13.5" x14ac:dyDescent="0.25">
      <c r="B255" s="46">
        <v>2217694</v>
      </c>
      <c r="C255" s="46" t="s">
        <v>4553</v>
      </c>
      <c r="D255" s="46" t="s">
        <v>4518</v>
      </c>
      <c r="E255" s="46" t="s">
        <v>43</v>
      </c>
      <c r="F255" s="47">
        <v>-93750</v>
      </c>
      <c r="G255" s="47">
        <v>-1192.828125</v>
      </c>
      <c r="H255" s="47">
        <v>-0.24</v>
      </c>
      <c r="I255" s="46"/>
    </row>
    <row r="256" spans="2:9" s="2" customFormat="1" ht="13.5" x14ac:dyDescent="0.25">
      <c r="B256" s="46">
        <v>2217666</v>
      </c>
      <c r="C256" s="46" t="s">
        <v>4554</v>
      </c>
      <c r="D256" s="46" t="s">
        <v>4518</v>
      </c>
      <c r="E256" s="46" t="s">
        <v>195</v>
      </c>
      <c r="F256" s="47">
        <v>-104375</v>
      </c>
      <c r="G256" s="47">
        <v>-1097.2943749999999</v>
      </c>
      <c r="H256" s="47">
        <v>-0.22</v>
      </c>
      <c r="I256" s="46"/>
    </row>
    <row r="257" spans="2:9" s="2" customFormat="1" ht="13.5" x14ac:dyDescent="0.25">
      <c r="B257" s="46">
        <v>2217566</v>
      </c>
      <c r="C257" s="46" t="s">
        <v>4556</v>
      </c>
      <c r="D257" s="46" t="s">
        <v>4518</v>
      </c>
      <c r="E257" s="46" t="s">
        <v>78</v>
      </c>
      <c r="F257" s="47">
        <v>-64500</v>
      </c>
      <c r="G257" s="47">
        <v>-1028.54925</v>
      </c>
      <c r="H257" s="47">
        <v>-0.21</v>
      </c>
      <c r="I257" s="46"/>
    </row>
    <row r="258" spans="2:9" s="2" customFormat="1" ht="13.5" x14ac:dyDescent="0.25">
      <c r="B258" s="46">
        <v>2217671</v>
      </c>
      <c r="C258" s="46" t="s">
        <v>4555</v>
      </c>
      <c r="D258" s="46" t="s">
        <v>4518</v>
      </c>
      <c r="E258" s="46" t="s">
        <v>992</v>
      </c>
      <c r="F258" s="47">
        <v>-210000</v>
      </c>
      <c r="G258" s="47">
        <v>-1000.02</v>
      </c>
      <c r="H258" s="47">
        <v>-0.21</v>
      </c>
      <c r="I258" s="46"/>
    </row>
    <row r="259" spans="2:9" s="2" customFormat="1" ht="13.5" x14ac:dyDescent="0.25">
      <c r="B259" s="46">
        <v>2217575</v>
      </c>
      <c r="C259" s="46" t="s">
        <v>4557</v>
      </c>
      <c r="D259" s="46" t="s">
        <v>4518</v>
      </c>
      <c r="E259" s="46" t="s">
        <v>134</v>
      </c>
      <c r="F259" s="47">
        <v>-8000</v>
      </c>
      <c r="G259" s="47">
        <v>-964.16399999999999</v>
      </c>
      <c r="H259" s="47">
        <v>-0.2</v>
      </c>
      <c r="I259" s="46"/>
    </row>
    <row r="260" spans="2:9" s="2" customFormat="1" ht="13.5" x14ac:dyDescent="0.25">
      <c r="B260" s="46">
        <v>2217544</v>
      </c>
      <c r="C260" s="46" t="s">
        <v>4558</v>
      </c>
      <c r="D260" s="46" t="s">
        <v>4518</v>
      </c>
      <c r="E260" s="46" t="s">
        <v>195</v>
      </c>
      <c r="F260" s="47">
        <v>-97875</v>
      </c>
      <c r="G260" s="47">
        <v>-911.16731249999998</v>
      </c>
      <c r="H260" s="47">
        <v>-0.19</v>
      </c>
      <c r="I260" s="46"/>
    </row>
    <row r="261" spans="2:9" s="2" customFormat="1" ht="13.5" x14ac:dyDescent="0.25">
      <c r="B261" s="46">
        <v>2217688</v>
      </c>
      <c r="C261" s="46" t="s">
        <v>4559</v>
      </c>
      <c r="D261" s="46" t="s">
        <v>4518</v>
      </c>
      <c r="E261" s="46" t="s">
        <v>47</v>
      </c>
      <c r="F261" s="47">
        <v>-57600</v>
      </c>
      <c r="G261" s="47">
        <v>-906.048</v>
      </c>
      <c r="H261" s="47">
        <v>-0.19</v>
      </c>
      <c r="I261" s="46"/>
    </row>
    <row r="262" spans="2:9" s="2" customFormat="1" ht="13.5" x14ac:dyDescent="0.25">
      <c r="B262" s="46">
        <v>2217612</v>
      </c>
      <c r="C262" s="46" t="s">
        <v>4561</v>
      </c>
      <c r="D262" s="46" t="s">
        <v>4518</v>
      </c>
      <c r="E262" s="46" t="s">
        <v>78</v>
      </c>
      <c r="F262" s="47">
        <v>-372600</v>
      </c>
      <c r="G262" s="47">
        <v>-894.42629999999997</v>
      </c>
      <c r="H262" s="47">
        <v>-0.18</v>
      </c>
      <c r="I262" s="46"/>
    </row>
    <row r="263" spans="2:9" s="2" customFormat="1" ht="13.5" x14ac:dyDescent="0.25">
      <c r="B263" s="46">
        <v>2217654</v>
      </c>
      <c r="C263" s="46" t="s">
        <v>4562</v>
      </c>
      <c r="D263" s="46" t="s">
        <v>4518</v>
      </c>
      <c r="E263" s="46" t="s">
        <v>112</v>
      </c>
      <c r="F263" s="47">
        <v>-56700</v>
      </c>
      <c r="G263" s="47">
        <v>-865.44045000000006</v>
      </c>
      <c r="H263" s="47">
        <v>-0.18</v>
      </c>
      <c r="I263" s="46"/>
    </row>
    <row r="264" spans="2:9" s="2" customFormat="1" ht="13.5" x14ac:dyDescent="0.25">
      <c r="B264" s="46">
        <v>2217547</v>
      </c>
      <c r="C264" s="46" t="s">
        <v>4560</v>
      </c>
      <c r="D264" s="46" t="s">
        <v>4518</v>
      </c>
      <c r="E264" s="46" t="s">
        <v>116</v>
      </c>
      <c r="F264" s="47">
        <v>-516750</v>
      </c>
      <c r="G264" s="47">
        <v>-859.87199999999996</v>
      </c>
      <c r="H264" s="47">
        <v>-0.18</v>
      </c>
      <c r="I264" s="46"/>
    </row>
    <row r="265" spans="2:9" s="2" customFormat="1" ht="13.5" x14ac:dyDescent="0.25">
      <c r="B265" s="46">
        <v>2217531</v>
      </c>
      <c r="C265" s="46" t="s">
        <v>4563</v>
      </c>
      <c r="D265" s="46" t="s">
        <v>4518</v>
      </c>
      <c r="E265" s="46" t="s">
        <v>921</v>
      </c>
      <c r="F265" s="47">
        <v>-333000</v>
      </c>
      <c r="G265" s="47">
        <v>-825.34050000000002</v>
      </c>
      <c r="H265" s="47">
        <v>-0.17</v>
      </c>
      <c r="I265" s="46"/>
    </row>
    <row r="266" spans="2:9" s="2" customFormat="1" ht="13.5" x14ac:dyDescent="0.25">
      <c r="B266" s="46">
        <v>2217684</v>
      </c>
      <c r="C266" s="46" t="s">
        <v>4564</v>
      </c>
      <c r="D266" s="46" t="s">
        <v>4518</v>
      </c>
      <c r="E266" s="46" t="s">
        <v>43</v>
      </c>
      <c r="F266" s="47">
        <v>-65800</v>
      </c>
      <c r="G266" s="47">
        <v>-793.97569999999996</v>
      </c>
      <c r="H266" s="47">
        <v>-0.16</v>
      </c>
      <c r="I266" s="46"/>
    </row>
    <row r="267" spans="2:9" s="2" customFormat="1" ht="13.5" x14ac:dyDescent="0.25">
      <c r="B267" s="46">
        <v>2217686</v>
      </c>
      <c r="C267" s="46" t="s">
        <v>4565</v>
      </c>
      <c r="D267" s="46" t="s">
        <v>4518</v>
      </c>
      <c r="E267" s="46" t="s">
        <v>393</v>
      </c>
      <c r="F267" s="47">
        <v>-329400</v>
      </c>
      <c r="G267" s="47">
        <v>-728.30340000000001</v>
      </c>
      <c r="H267" s="47">
        <v>-0.15</v>
      </c>
      <c r="I267" s="46"/>
    </row>
    <row r="268" spans="2:9" s="2" customFormat="1" ht="13.5" x14ac:dyDescent="0.25">
      <c r="B268" s="46">
        <v>2217570</v>
      </c>
      <c r="C268" s="46" t="s">
        <v>4567</v>
      </c>
      <c r="D268" s="46" t="s">
        <v>4518</v>
      </c>
      <c r="E268" s="46" t="s">
        <v>313</v>
      </c>
      <c r="F268" s="47">
        <v>-56000</v>
      </c>
      <c r="G268" s="47">
        <v>-716.94</v>
      </c>
      <c r="H268" s="47">
        <v>-0.15</v>
      </c>
      <c r="I268" s="46"/>
    </row>
    <row r="269" spans="2:9" s="2" customFormat="1" ht="13.5" x14ac:dyDescent="0.25">
      <c r="B269" s="46">
        <v>2217586</v>
      </c>
      <c r="C269" s="46" t="s">
        <v>4566</v>
      </c>
      <c r="D269" s="46" t="s">
        <v>4518</v>
      </c>
      <c r="E269" s="46" t="s">
        <v>57</v>
      </c>
      <c r="F269" s="47">
        <v>-19800</v>
      </c>
      <c r="G269" s="47">
        <v>-707.4837</v>
      </c>
      <c r="H269" s="47">
        <v>-0.15</v>
      </c>
      <c r="I269" s="46"/>
    </row>
    <row r="270" spans="2:9" s="2" customFormat="1" ht="13.5" x14ac:dyDescent="0.25">
      <c r="B270" s="46">
        <v>2217533</v>
      </c>
      <c r="C270" s="46" t="s">
        <v>4570</v>
      </c>
      <c r="D270" s="46" t="s">
        <v>4518</v>
      </c>
      <c r="E270" s="46" t="s">
        <v>197</v>
      </c>
      <c r="F270" s="47">
        <v>-16500</v>
      </c>
      <c r="G270" s="47">
        <v>-702.48749999999995</v>
      </c>
      <c r="H270" s="47">
        <v>-0.14000000000000001</v>
      </c>
      <c r="I270" s="46"/>
    </row>
    <row r="271" spans="2:9" s="2" customFormat="1" ht="13.5" x14ac:dyDescent="0.25">
      <c r="B271" s="46">
        <v>2217573</v>
      </c>
      <c r="C271" s="46" t="s">
        <v>4568</v>
      </c>
      <c r="D271" s="46" t="s">
        <v>4518</v>
      </c>
      <c r="E271" s="46" t="s">
        <v>47</v>
      </c>
      <c r="F271" s="47">
        <v>-47600</v>
      </c>
      <c r="G271" s="47">
        <v>-691.15200000000004</v>
      </c>
      <c r="H271" s="47">
        <v>-0.14000000000000001</v>
      </c>
      <c r="I271" s="46"/>
    </row>
    <row r="272" spans="2:9" s="2" customFormat="1" ht="13.5" x14ac:dyDescent="0.25">
      <c r="B272" s="46">
        <v>2217574</v>
      </c>
      <c r="C272" s="46" t="s">
        <v>4569</v>
      </c>
      <c r="D272" s="46" t="s">
        <v>4518</v>
      </c>
      <c r="E272" s="46" t="s">
        <v>197</v>
      </c>
      <c r="F272" s="47">
        <v>-63000</v>
      </c>
      <c r="G272" s="47">
        <v>-660.20849999999996</v>
      </c>
      <c r="H272" s="47">
        <v>-0.14000000000000001</v>
      </c>
      <c r="I272" s="46"/>
    </row>
    <row r="273" spans="2:9" s="2" customFormat="1" ht="13.5" x14ac:dyDescent="0.25">
      <c r="B273" s="46">
        <v>2217639</v>
      </c>
      <c r="C273" s="46" t="s">
        <v>4571</v>
      </c>
      <c r="D273" s="46" t="s">
        <v>4518</v>
      </c>
      <c r="E273" s="46" t="s">
        <v>397</v>
      </c>
      <c r="F273" s="47">
        <v>-225225</v>
      </c>
      <c r="G273" s="47">
        <v>-622.18406249999998</v>
      </c>
      <c r="H273" s="47">
        <v>-0.13</v>
      </c>
      <c r="I273" s="46"/>
    </row>
    <row r="274" spans="2:9" s="2" customFormat="1" ht="13.5" x14ac:dyDescent="0.25">
      <c r="B274" s="46">
        <v>2217563</v>
      </c>
      <c r="C274" s="46" t="s">
        <v>4575</v>
      </c>
      <c r="D274" s="46" t="s">
        <v>4518</v>
      </c>
      <c r="E274" s="46" t="s">
        <v>253</v>
      </c>
      <c r="F274" s="47">
        <v>-41325</v>
      </c>
      <c r="G274" s="47">
        <v>-600.18363750000003</v>
      </c>
      <c r="H274" s="47">
        <v>-0.12</v>
      </c>
      <c r="I274" s="46"/>
    </row>
    <row r="275" spans="2:9" s="2" customFormat="1" ht="13.5" x14ac:dyDescent="0.25">
      <c r="B275" s="46">
        <v>2217571</v>
      </c>
      <c r="C275" s="46" t="s">
        <v>4572</v>
      </c>
      <c r="D275" s="46" t="s">
        <v>4518</v>
      </c>
      <c r="E275" s="46" t="s">
        <v>173</v>
      </c>
      <c r="F275" s="47">
        <v>-22600</v>
      </c>
      <c r="G275" s="47">
        <v>-578.10799999999995</v>
      </c>
      <c r="H275" s="47">
        <v>-0.12</v>
      </c>
      <c r="I275" s="46"/>
    </row>
    <row r="276" spans="2:9" s="2" customFormat="1" ht="13.5" x14ac:dyDescent="0.25">
      <c r="B276" s="46">
        <v>2217514</v>
      </c>
      <c r="C276" s="46" t="s">
        <v>4574</v>
      </c>
      <c r="D276" s="46" t="s">
        <v>4518</v>
      </c>
      <c r="E276" s="46" t="s">
        <v>116</v>
      </c>
      <c r="F276" s="47">
        <v>-189000</v>
      </c>
      <c r="G276" s="47">
        <v>-576.54449999999997</v>
      </c>
      <c r="H276" s="47">
        <v>-0.12</v>
      </c>
      <c r="I276" s="46"/>
    </row>
    <row r="277" spans="2:9" s="2" customFormat="1" ht="13.5" x14ac:dyDescent="0.25">
      <c r="B277" s="46">
        <v>2217609</v>
      </c>
      <c r="C277" s="46" t="s">
        <v>4573</v>
      </c>
      <c r="D277" s="46" t="s">
        <v>4518</v>
      </c>
      <c r="E277" s="46" t="s">
        <v>78</v>
      </c>
      <c r="F277" s="47">
        <v>-62250</v>
      </c>
      <c r="G277" s="47">
        <v>-574.81650000000002</v>
      </c>
      <c r="H277" s="47">
        <v>-0.12</v>
      </c>
      <c r="I277" s="46"/>
    </row>
    <row r="278" spans="2:9" s="2" customFormat="1" ht="13.5" x14ac:dyDescent="0.25">
      <c r="B278" s="46">
        <v>2217589</v>
      </c>
      <c r="C278" s="46" t="s">
        <v>4577</v>
      </c>
      <c r="D278" s="46" t="s">
        <v>4518</v>
      </c>
      <c r="E278" s="46" t="s">
        <v>134</v>
      </c>
      <c r="F278" s="47">
        <v>-13125</v>
      </c>
      <c r="G278" s="47">
        <v>-449.74781250000001</v>
      </c>
      <c r="H278" s="47">
        <v>-0.09</v>
      </c>
      <c r="I278" s="46"/>
    </row>
    <row r="279" spans="2:9" s="2" customFormat="1" ht="13.5" x14ac:dyDescent="0.25">
      <c r="B279" s="46">
        <v>2217591</v>
      </c>
      <c r="C279" s="46" t="s">
        <v>4576</v>
      </c>
      <c r="D279" s="46" t="s">
        <v>4518</v>
      </c>
      <c r="E279" s="46" t="s">
        <v>86</v>
      </c>
      <c r="F279" s="47">
        <v>-28875</v>
      </c>
      <c r="G279" s="47">
        <v>-432.63412499999998</v>
      </c>
      <c r="H279" s="47">
        <v>-0.09</v>
      </c>
      <c r="I279" s="46"/>
    </row>
    <row r="280" spans="2:9" s="2" customFormat="1" ht="13.5" x14ac:dyDescent="0.25">
      <c r="B280" s="46">
        <v>2217518</v>
      </c>
      <c r="C280" s="46" t="s">
        <v>4578</v>
      </c>
      <c r="D280" s="46" t="s">
        <v>4518</v>
      </c>
      <c r="E280" s="46" t="s">
        <v>148</v>
      </c>
      <c r="F280" s="47">
        <v>-6800</v>
      </c>
      <c r="G280" s="47">
        <v>-374.2516</v>
      </c>
      <c r="H280" s="47">
        <v>-0.08</v>
      </c>
      <c r="I280" s="46"/>
    </row>
    <row r="281" spans="2:9" s="2" customFormat="1" ht="13.5" x14ac:dyDescent="0.25">
      <c r="B281" s="46">
        <v>2217672</v>
      </c>
      <c r="C281" s="46" t="s">
        <v>4582</v>
      </c>
      <c r="D281" s="46" t="s">
        <v>4518</v>
      </c>
      <c r="E281" s="46" t="s">
        <v>155</v>
      </c>
      <c r="F281" s="47">
        <v>-31500</v>
      </c>
      <c r="G281" s="47">
        <v>-313.75574999999998</v>
      </c>
      <c r="H281" s="47">
        <v>-0.06</v>
      </c>
      <c r="I281" s="46"/>
    </row>
    <row r="282" spans="2:9" s="2" customFormat="1" ht="13.5" x14ac:dyDescent="0.25">
      <c r="B282" s="46">
        <v>2217693</v>
      </c>
      <c r="C282" s="46" t="s">
        <v>4580</v>
      </c>
      <c r="D282" s="46" t="s">
        <v>4518</v>
      </c>
      <c r="E282" s="46" t="s">
        <v>138</v>
      </c>
      <c r="F282" s="47">
        <v>-57800</v>
      </c>
      <c r="G282" s="47">
        <v>-311.97550000000001</v>
      </c>
      <c r="H282" s="47">
        <v>-0.06</v>
      </c>
      <c r="I282" s="46"/>
    </row>
    <row r="283" spans="2:9" s="2" customFormat="1" ht="13.5" x14ac:dyDescent="0.25">
      <c r="B283" s="46">
        <v>2217545</v>
      </c>
      <c r="C283" s="46" t="s">
        <v>4581</v>
      </c>
      <c r="D283" s="46" t="s">
        <v>4518</v>
      </c>
      <c r="E283" s="46" t="s">
        <v>134</v>
      </c>
      <c r="F283" s="47">
        <v>-21000</v>
      </c>
      <c r="G283" s="47">
        <v>-311.36700000000002</v>
      </c>
      <c r="H283" s="47">
        <v>-0.06</v>
      </c>
      <c r="I283" s="46"/>
    </row>
    <row r="284" spans="2:9" s="2" customFormat="1" ht="13.5" x14ac:dyDescent="0.25">
      <c r="B284" s="46">
        <v>2217557</v>
      </c>
      <c r="C284" s="46" t="s">
        <v>4579</v>
      </c>
      <c r="D284" s="46" t="s">
        <v>4518</v>
      </c>
      <c r="E284" s="46" t="s">
        <v>222</v>
      </c>
      <c r="F284" s="47">
        <v>-10500</v>
      </c>
      <c r="G284" s="47">
        <v>-299.72775000000001</v>
      </c>
      <c r="H284" s="47">
        <v>-0.06</v>
      </c>
      <c r="I284" s="46"/>
    </row>
    <row r="285" spans="2:9" s="2" customFormat="1" ht="13.5" x14ac:dyDescent="0.25">
      <c r="B285" s="46">
        <v>2217517</v>
      </c>
      <c r="C285" s="46" t="s">
        <v>4585</v>
      </c>
      <c r="D285" s="46" t="s">
        <v>4518</v>
      </c>
      <c r="E285" s="46" t="s">
        <v>1862</v>
      </c>
      <c r="F285" s="47">
        <v>-57500</v>
      </c>
      <c r="G285" s="47">
        <v>-262.91874999999999</v>
      </c>
      <c r="H285" s="47">
        <v>-0.05</v>
      </c>
      <c r="I285" s="46"/>
    </row>
    <row r="286" spans="2:9" s="2" customFormat="1" ht="13.5" x14ac:dyDescent="0.25">
      <c r="B286" s="46">
        <v>2217592</v>
      </c>
      <c r="C286" s="46" t="s">
        <v>4584</v>
      </c>
      <c r="D286" s="46" t="s">
        <v>4518</v>
      </c>
      <c r="E286" s="46" t="s">
        <v>104</v>
      </c>
      <c r="F286" s="47">
        <v>-3875</v>
      </c>
      <c r="G286" s="47">
        <v>-261.89381250000002</v>
      </c>
      <c r="H286" s="47">
        <v>-0.05</v>
      </c>
      <c r="I286" s="46"/>
    </row>
    <row r="287" spans="2:9" s="2" customFormat="1" ht="13.5" x14ac:dyDescent="0.25">
      <c r="B287" s="46">
        <v>2217622</v>
      </c>
      <c r="C287" s="46" t="s">
        <v>4587</v>
      </c>
      <c r="D287" s="46" t="s">
        <v>4518</v>
      </c>
      <c r="E287" s="46" t="s">
        <v>82</v>
      </c>
      <c r="F287" s="47">
        <v>-10200</v>
      </c>
      <c r="G287" s="47">
        <v>-253.6026</v>
      </c>
      <c r="H287" s="47">
        <v>-0.05</v>
      </c>
      <c r="I287" s="46"/>
    </row>
    <row r="288" spans="2:9" s="2" customFormat="1" ht="13.5" x14ac:dyDescent="0.25">
      <c r="B288" s="46">
        <v>2217558</v>
      </c>
      <c r="C288" s="46" t="s">
        <v>4586</v>
      </c>
      <c r="D288" s="46" t="s">
        <v>4518</v>
      </c>
      <c r="E288" s="46" t="s">
        <v>116</v>
      </c>
      <c r="F288" s="47">
        <v>-74925</v>
      </c>
      <c r="G288" s="47">
        <v>-250.21203750000001</v>
      </c>
      <c r="H288" s="47">
        <v>-0.05</v>
      </c>
      <c r="I288" s="46"/>
    </row>
    <row r="289" spans="2:9" s="2" customFormat="1" ht="13.5" x14ac:dyDescent="0.25">
      <c r="B289" s="46">
        <v>2217588</v>
      </c>
      <c r="C289" s="46" t="s">
        <v>4583</v>
      </c>
      <c r="D289" s="46" t="s">
        <v>4518</v>
      </c>
      <c r="E289" s="46" t="s">
        <v>222</v>
      </c>
      <c r="F289" s="47">
        <v>-40000</v>
      </c>
      <c r="G289" s="47">
        <v>-241.46</v>
      </c>
      <c r="H289" s="47">
        <v>-0.05</v>
      </c>
      <c r="I289" s="46"/>
    </row>
    <row r="290" spans="2:9" s="2" customFormat="1" ht="13.5" x14ac:dyDescent="0.25">
      <c r="B290" s="46">
        <v>2217568</v>
      </c>
      <c r="C290" s="46" t="s">
        <v>4589</v>
      </c>
      <c r="D290" s="46" t="s">
        <v>4518</v>
      </c>
      <c r="E290" s="46" t="s">
        <v>112</v>
      </c>
      <c r="F290" s="47">
        <v>-42000</v>
      </c>
      <c r="G290" s="47">
        <v>-208.446</v>
      </c>
      <c r="H290" s="47">
        <v>-0.04</v>
      </c>
      <c r="I290" s="46"/>
    </row>
    <row r="291" spans="2:9" s="2" customFormat="1" ht="13.5" x14ac:dyDescent="0.25">
      <c r="B291" s="46">
        <v>2217587</v>
      </c>
      <c r="C291" s="46" t="s">
        <v>4591</v>
      </c>
      <c r="D291" s="46" t="s">
        <v>4518</v>
      </c>
      <c r="E291" s="46" t="s">
        <v>82</v>
      </c>
      <c r="F291" s="47">
        <v>-48000</v>
      </c>
      <c r="G291" s="47">
        <v>-205.36799999999999</v>
      </c>
      <c r="H291" s="47">
        <v>-0.04</v>
      </c>
      <c r="I291" s="46"/>
    </row>
    <row r="292" spans="2:9" s="2" customFormat="1" ht="13.5" x14ac:dyDescent="0.25">
      <c r="B292" s="46">
        <v>2217553</v>
      </c>
      <c r="C292" s="46" t="s">
        <v>4590</v>
      </c>
      <c r="D292" s="46" t="s">
        <v>4518</v>
      </c>
      <c r="E292" s="46" t="s">
        <v>112</v>
      </c>
      <c r="F292" s="47">
        <v>-13650</v>
      </c>
      <c r="G292" s="47">
        <v>-203.5215</v>
      </c>
      <c r="H292" s="47">
        <v>-0.04</v>
      </c>
      <c r="I292" s="46"/>
    </row>
    <row r="293" spans="2:9" s="2" customFormat="1" ht="13.5" x14ac:dyDescent="0.25">
      <c r="B293" s="46">
        <v>2217535</v>
      </c>
      <c r="C293" s="46" t="s">
        <v>4588</v>
      </c>
      <c r="D293" s="46" t="s">
        <v>4518</v>
      </c>
      <c r="E293" s="46" t="s">
        <v>123</v>
      </c>
      <c r="F293" s="47">
        <v>-48000</v>
      </c>
      <c r="G293" s="47">
        <v>-182.88</v>
      </c>
      <c r="H293" s="47">
        <v>-0.04</v>
      </c>
      <c r="I293" s="46"/>
    </row>
    <row r="294" spans="2:9" s="2" customFormat="1" ht="13.5" x14ac:dyDescent="0.25">
      <c r="B294" s="46">
        <v>2217687</v>
      </c>
      <c r="C294" s="46" t="s">
        <v>4594</v>
      </c>
      <c r="D294" s="46" t="s">
        <v>4518</v>
      </c>
      <c r="E294" s="46" t="s">
        <v>78</v>
      </c>
      <c r="F294" s="47">
        <v>-135000</v>
      </c>
      <c r="G294" s="47">
        <v>-166.05</v>
      </c>
      <c r="H294" s="47">
        <v>-0.03</v>
      </c>
      <c r="I294" s="46"/>
    </row>
    <row r="295" spans="2:9" s="2" customFormat="1" ht="13.5" x14ac:dyDescent="0.25">
      <c r="B295" s="46">
        <v>2217631</v>
      </c>
      <c r="C295" s="46" t="s">
        <v>4593</v>
      </c>
      <c r="D295" s="46" t="s">
        <v>4518</v>
      </c>
      <c r="E295" s="46" t="s">
        <v>97</v>
      </c>
      <c r="F295" s="47">
        <v>-1950</v>
      </c>
      <c r="G295" s="47">
        <v>-150.78277499999999</v>
      </c>
      <c r="H295" s="47">
        <v>-0.03</v>
      </c>
      <c r="I295" s="46"/>
    </row>
    <row r="296" spans="2:9" s="2" customFormat="1" ht="13.5" x14ac:dyDescent="0.25">
      <c r="B296" s="46">
        <v>2217611</v>
      </c>
      <c r="C296" s="46" t="s">
        <v>4595</v>
      </c>
      <c r="D296" s="46" t="s">
        <v>4518</v>
      </c>
      <c r="E296" s="46" t="s">
        <v>74</v>
      </c>
      <c r="F296" s="47">
        <v>-1050</v>
      </c>
      <c r="G296" s="47">
        <v>-127.21957500000001</v>
      </c>
      <c r="H296" s="47">
        <v>-0.03</v>
      </c>
      <c r="I296" s="46"/>
    </row>
    <row r="297" spans="2:9" s="2" customFormat="1" ht="13.5" x14ac:dyDescent="0.25">
      <c r="B297" s="46">
        <v>2217669</v>
      </c>
      <c r="C297" s="46" t="s">
        <v>4592</v>
      </c>
      <c r="D297" s="46" t="s">
        <v>4518</v>
      </c>
      <c r="E297" s="46" t="s">
        <v>489</v>
      </c>
      <c r="F297" s="47">
        <v>-20400</v>
      </c>
      <c r="G297" s="47">
        <v>-125.99039999999999</v>
      </c>
      <c r="H297" s="47">
        <v>-0.03</v>
      </c>
      <c r="I297" s="46"/>
    </row>
    <row r="298" spans="2:9" s="2" customFormat="1" ht="13.5" x14ac:dyDescent="0.25">
      <c r="B298" s="46">
        <v>2217649</v>
      </c>
      <c r="C298" s="46" t="s">
        <v>4597</v>
      </c>
      <c r="D298" s="46" t="s">
        <v>4518</v>
      </c>
      <c r="E298" s="46" t="s">
        <v>86</v>
      </c>
      <c r="F298" s="47">
        <v>-18700</v>
      </c>
      <c r="G298" s="47">
        <v>-111.77925</v>
      </c>
      <c r="H298" s="47">
        <v>-0.02</v>
      </c>
      <c r="I298" s="46"/>
    </row>
    <row r="299" spans="2:9" s="2" customFormat="1" ht="13.5" x14ac:dyDescent="0.25">
      <c r="B299" s="46">
        <v>2217633</v>
      </c>
      <c r="C299" s="46" t="s">
        <v>4596</v>
      </c>
      <c r="D299" s="46" t="s">
        <v>4518</v>
      </c>
      <c r="E299" s="46" t="s">
        <v>47</v>
      </c>
      <c r="F299" s="47">
        <v>-1000</v>
      </c>
      <c r="G299" s="47">
        <v>-99.510999999999996</v>
      </c>
      <c r="H299" s="47">
        <v>-0.02</v>
      </c>
      <c r="I299" s="46"/>
    </row>
    <row r="300" spans="2:9" s="2" customFormat="1" ht="13.5" x14ac:dyDescent="0.25">
      <c r="B300" s="46">
        <v>2217569</v>
      </c>
      <c r="C300" s="46" t="s">
        <v>4598</v>
      </c>
      <c r="D300" s="46" t="s">
        <v>4518</v>
      </c>
      <c r="E300" s="46" t="s">
        <v>300</v>
      </c>
      <c r="F300" s="47">
        <v>-1250</v>
      </c>
      <c r="G300" s="47">
        <v>-77.84375</v>
      </c>
      <c r="H300" s="47">
        <v>-0.02</v>
      </c>
      <c r="I300" s="46"/>
    </row>
    <row r="301" spans="2:9" s="2" customFormat="1" ht="13.5" x14ac:dyDescent="0.25">
      <c r="B301" s="46">
        <v>2217595</v>
      </c>
      <c r="C301" s="46" t="s">
        <v>4603</v>
      </c>
      <c r="D301" s="46" t="s">
        <v>4518</v>
      </c>
      <c r="E301" s="46" t="s">
        <v>112</v>
      </c>
      <c r="F301" s="47">
        <v>-5500</v>
      </c>
      <c r="G301" s="47">
        <v>-66.866249999999994</v>
      </c>
      <c r="H301" s="47">
        <v>-0.01</v>
      </c>
      <c r="I301" s="46"/>
    </row>
    <row r="302" spans="2:9" s="2" customFormat="1" ht="13.5" x14ac:dyDescent="0.25">
      <c r="B302" s="46">
        <v>2217626</v>
      </c>
      <c r="C302" s="46" t="s">
        <v>4600</v>
      </c>
      <c r="D302" s="46" t="s">
        <v>4518</v>
      </c>
      <c r="E302" s="46" t="s">
        <v>78</v>
      </c>
      <c r="F302" s="47">
        <v>-2100</v>
      </c>
      <c r="G302" s="47">
        <v>-61.272750000000002</v>
      </c>
      <c r="H302" s="47">
        <v>-0.01</v>
      </c>
      <c r="I302" s="46"/>
    </row>
    <row r="303" spans="2:9" s="2" customFormat="1" ht="13.5" x14ac:dyDescent="0.25">
      <c r="B303" s="46">
        <v>2217582</v>
      </c>
      <c r="C303" s="46" t="s">
        <v>4604</v>
      </c>
      <c r="D303" s="46" t="s">
        <v>4518</v>
      </c>
      <c r="E303" s="46" t="s">
        <v>112</v>
      </c>
      <c r="F303" s="47">
        <v>-1000</v>
      </c>
      <c r="G303" s="47">
        <v>-50.258499999999998</v>
      </c>
      <c r="H303" s="47">
        <v>-0.01</v>
      </c>
      <c r="I303" s="46"/>
    </row>
    <row r="304" spans="2:9" s="2" customFormat="1" ht="13.5" x14ac:dyDescent="0.25">
      <c r="B304" s="46">
        <v>2217665</v>
      </c>
      <c r="C304" s="46" t="s">
        <v>4601</v>
      </c>
      <c r="D304" s="46" t="s">
        <v>4518</v>
      </c>
      <c r="E304" s="46" t="s">
        <v>43</v>
      </c>
      <c r="F304" s="47">
        <v>-3000</v>
      </c>
      <c r="G304" s="47">
        <v>-44.139000000000003</v>
      </c>
      <c r="H304" s="47">
        <v>-0.01</v>
      </c>
      <c r="I304" s="46"/>
    </row>
    <row r="305" spans="2:11" s="2" customFormat="1" ht="13.5" x14ac:dyDescent="0.25">
      <c r="B305" s="46">
        <v>2217652</v>
      </c>
      <c r="C305" s="46" t="s">
        <v>4599</v>
      </c>
      <c r="D305" s="46" t="s">
        <v>4518</v>
      </c>
      <c r="E305" s="46" t="s">
        <v>222</v>
      </c>
      <c r="F305" s="47">
        <v>-2000</v>
      </c>
      <c r="G305" s="47">
        <v>-27.673999999999999</v>
      </c>
      <c r="H305" s="47">
        <v>-0.01</v>
      </c>
      <c r="I305" s="46"/>
    </row>
    <row r="306" spans="2:11" s="2" customFormat="1" ht="13.5" x14ac:dyDescent="0.25">
      <c r="B306" s="46">
        <v>2217579</v>
      </c>
      <c r="C306" s="46" t="s">
        <v>4602</v>
      </c>
      <c r="D306" s="46" t="s">
        <v>4518</v>
      </c>
      <c r="E306" s="46" t="s">
        <v>112</v>
      </c>
      <c r="F306" s="47">
        <v>-7500</v>
      </c>
      <c r="G306" s="47">
        <v>-26.471250000000001</v>
      </c>
      <c r="H306" s="47">
        <v>-0.01</v>
      </c>
      <c r="I306" s="46"/>
    </row>
    <row r="307" spans="2:11" s="2" customFormat="1" ht="13.5" x14ac:dyDescent="0.25">
      <c r="B307" s="46">
        <v>2217539</v>
      </c>
      <c r="C307" s="46" t="s">
        <v>4606</v>
      </c>
      <c r="D307" s="46" t="s">
        <v>4518</v>
      </c>
      <c r="E307" s="46" t="s">
        <v>123</v>
      </c>
      <c r="F307" s="47">
        <v>-7200</v>
      </c>
      <c r="G307" s="47">
        <v>-23.979600000000001</v>
      </c>
      <c r="H307" s="47" t="s">
        <v>4708</v>
      </c>
      <c r="I307" s="46"/>
    </row>
    <row r="308" spans="2:11" s="2" customFormat="1" ht="13.5" x14ac:dyDescent="0.25">
      <c r="B308" s="46">
        <v>2217660</v>
      </c>
      <c r="C308" s="46" t="s">
        <v>4605</v>
      </c>
      <c r="D308" s="46" t="s">
        <v>4518</v>
      </c>
      <c r="E308" s="46" t="s">
        <v>47</v>
      </c>
      <c r="F308" s="47">
        <v>-1500</v>
      </c>
      <c r="G308" s="47">
        <v>-7.7602500000000001</v>
      </c>
      <c r="H308" s="47" t="s">
        <v>4708</v>
      </c>
      <c r="I308" s="46"/>
    </row>
    <row r="309" spans="2:11" s="2" customFormat="1" ht="13.5" x14ac:dyDescent="0.25">
      <c r="B309" s="46">
        <v>2217559</v>
      </c>
      <c r="C309" s="46" t="s">
        <v>4607</v>
      </c>
      <c r="D309" s="46" t="s">
        <v>4509</v>
      </c>
      <c r="E309" s="46" t="s">
        <v>155</v>
      </c>
      <c r="F309" s="47">
        <v>762500</v>
      </c>
      <c r="G309" s="47">
        <v>4283.7250000000004</v>
      </c>
      <c r="H309" s="47">
        <v>0.88</v>
      </c>
      <c r="I309" s="46"/>
    </row>
    <row r="310" spans="2:11" s="1" customFormat="1" ht="13.5" x14ac:dyDescent="0.25">
      <c r="B310" s="48"/>
      <c r="C310" s="48" t="s">
        <v>4515</v>
      </c>
      <c r="D310" s="48"/>
      <c r="E310" s="48"/>
      <c r="F310" s="49"/>
      <c r="G310" s="49">
        <v>-168046.70983499996</v>
      </c>
      <c r="H310" s="49">
        <v>-34.439999999999984</v>
      </c>
      <c r="I310" s="48"/>
    </row>
    <row r="312" spans="2:11" x14ac:dyDescent="0.25">
      <c r="C312" s="1" t="s">
        <v>189</v>
      </c>
    </row>
    <row r="313" spans="2:11" x14ac:dyDescent="0.25">
      <c r="C313" s="37" t="s">
        <v>190</v>
      </c>
      <c r="D313" s="37"/>
      <c r="E313" s="37"/>
      <c r="F313" s="37"/>
      <c r="G313" s="37"/>
      <c r="H313" s="37"/>
      <c r="I313" s="37"/>
      <c r="J313" s="37"/>
      <c r="K313" s="37"/>
    </row>
    <row r="314" spans="2:11" x14ac:dyDescent="0.25">
      <c r="C314" s="2" t="s">
        <v>191</v>
      </c>
    </row>
    <row r="315" spans="2:11" x14ac:dyDescent="0.25">
      <c r="C315" s="2" t="s">
        <v>192</v>
      </c>
    </row>
    <row r="316" spans="2:11" x14ac:dyDescent="0.25">
      <c r="C316" s="2" t="s">
        <v>193</v>
      </c>
    </row>
    <row r="317" spans="2:11" x14ac:dyDescent="0.25">
      <c r="C317" s="2" t="s">
        <v>194</v>
      </c>
    </row>
    <row r="318" spans="2:11" ht="45.95" customHeight="1" x14ac:dyDescent="0.25">
      <c r="C318" s="79" t="s">
        <v>4734</v>
      </c>
      <c r="D318" s="79"/>
      <c r="E318" s="79"/>
      <c r="F318" s="79"/>
      <c r="G318" s="79"/>
      <c r="H318" s="79"/>
      <c r="I318" s="79"/>
      <c r="J318" s="79"/>
      <c r="K318" s="79"/>
    </row>
    <row r="320" spans="2:11" x14ac:dyDescent="0.25">
      <c r="C320" s="73" t="s">
        <v>4741</v>
      </c>
      <c r="E320" s="73" t="s">
        <v>4742</v>
      </c>
      <c r="F320" s="74"/>
    </row>
    <row r="321" spans="5:5" x14ac:dyDescent="0.25">
      <c r="E321" s="2" t="s">
        <v>4779</v>
      </c>
    </row>
  </sheetData>
  <mergeCells count="1">
    <mergeCell ref="C318:K318"/>
  </mergeCells>
  <hyperlinks>
    <hyperlink ref="J2" location="'Index'!A1" display="'Index'!A1" xr:uid="{746B3EAE-58E0-4C99-A854-09B4FF49B88E}"/>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88FE-54DA-43A2-8CCB-D8FD062F9AC4}">
  <sheetPr codeName="Sheet1"/>
  <dimension ref="A1:IV121"/>
  <sheetViews>
    <sheetView showGridLines="0" zoomScale="90" zoomScaleNormal="90" workbookViewId="0">
      <pane ySplit="6" topLeftCell="A11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2582</v>
      </c>
      <c r="J2" s="38" t="s">
        <v>4505</v>
      </c>
    </row>
    <row r="3" spans="1:54" ht="16.5" x14ac:dyDescent="0.3">
      <c r="C3" s="1" t="s">
        <v>28</v>
      </c>
      <c r="D3" s="21" t="s">
        <v>2583</v>
      </c>
      <c r="F3" s="71" t="s">
        <v>4727</v>
      </c>
      <c r="G3" s="13" t="s">
        <v>4728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136875551</v>
      </c>
      <c r="G10" s="24">
        <v>2304710.5299999998</v>
      </c>
      <c r="H10" s="24">
        <v>11.9</v>
      </c>
      <c r="I10" s="31"/>
      <c r="J10" s="31"/>
      <c r="K10" s="35"/>
    </row>
    <row r="11" spans="1:54" x14ac:dyDescent="0.25">
      <c r="B11" s="8" t="s">
        <v>113</v>
      </c>
      <c r="C11" s="57" t="s">
        <v>114</v>
      </c>
      <c r="D11" s="54" t="s">
        <v>115</v>
      </c>
      <c r="E11" s="6" t="s">
        <v>116</v>
      </c>
      <c r="F11" s="19">
        <v>61475668</v>
      </c>
      <c r="G11" s="24">
        <v>1924680.21</v>
      </c>
      <c r="H11" s="24">
        <v>9.94</v>
      </c>
      <c r="I11" s="31"/>
      <c r="J11" s="31"/>
      <c r="K11" s="35"/>
    </row>
    <row r="12" spans="1:54" x14ac:dyDescent="0.25">
      <c r="B12" s="8" t="s">
        <v>48</v>
      </c>
      <c r="C12" s="57" t="s">
        <v>49</v>
      </c>
      <c r="D12" s="54" t="s">
        <v>50</v>
      </c>
      <c r="E12" s="6" t="s">
        <v>43</v>
      </c>
      <c r="F12" s="19">
        <v>127863408</v>
      </c>
      <c r="G12" s="24">
        <v>1533849.44</v>
      </c>
      <c r="H12" s="24">
        <v>7.92</v>
      </c>
      <c r="I12" s="31"/>
      <c r="J12" s="31"/>
      <c r="K12" s="35"/>
    </row>
    <row r="13" spans="1:54" x14ac:dyDescent="0.25">
      <c r="B13" s="8" t="s">
        <v>44</v>
      </c>
      <c r="C13" s="57" t="s">
        <v>45</v>
      </c>
      <c r="D13" s="54" t="s">
        <v>46</v>
      </c>
      <c r="E13" s="6" t="s">
        <v>47</v>
      </c>
      <c r="F13" s="19">
        <v>65641549</v>
      </c>
      <c r="G13" s="24">
        <v>1028438.97</v>
      </c>
      <c r="H13" s="24">
        <v>5.31</v>
      </c>
      <c r="I13" s="31"/>
      <c r="J13" s="31"/>
      <c r="K13" s="35"/>
    </row>
    <row r="14" spans="1:54" x14ac:dyDescent="0.25">
      <c r="B14" s="8" t="s">
        <v>54</v>
      </c>
      <c r="C14" s="57" t="s">
        <v>55</v>
      </c>
      <c r="D14" s="54" t="s">
        <v>56</v>
      </c>
      <c r="E14" s="6" t="s">
        <v>57</v>
      </c>
      <c r="F14" s="19">
        <v>21236691</v>
      </c>
      <c r="G14" s="24">
        <v>753573.36</v>
      </c>
      <c r="H14" s="24">
        <v>3.89</v>
      </c>
      <c r="I14" s="31"/>
      <c r="J14" s="31"/>
      <c r="K14" s="35"/>
    </row>
    <row r="15" spans="1:54" x14ac:dyDescent="0.25">
      <c r="B15" s="8" t="s">
        <v>65</v>
      </c>
      <c r="C15" s="57" t="s">
        <v>66</v>
      </c>
      <c r="D15" s="54" t="s">
        <v>67</v>
      </c>
      <c r="E15" s="6" t="s">
        <v>47</v>
      </c>
      <c r="F15" s="19">
        <v>18409846</v>
      </c>
      <c r="G15" s="24">
        <v>718748</v>
      </c>
      <c r="H15" s="24">
        <v>3.71</v>
      </c>
      <c r="I15" s="31"/>
      <c r="J15" s="31"/>
      <c r="K15" s="35"/>
    </row>
    <row r="16" spans="1:54" x14ac:dyDescent="0.25">
      <c r="B16" s="8" t="s">
        <v>247</v>
      </c>
      <c r="C16" s="57" t="s">
        <v>248</v>
      </c>
      <c r="D16" s="54" t="s">
        <v>249</v>
      </c>
      <c r="E16" s="6" t="s">
        <v>82</v>
      </c>
      <c r="F16" s="19">
        <v>167889615</v>
      </c>
      <c r="G16" s="24">
        <v>713362.97</v>
      </c>
      <c r="H16" s="24">
        <v>3.68</v>
      </c>
      <c r="I16" s="31"/>
      <c r="J16" s="31"/>
      <c r="K16" s="35"/>
    </row>
    <row r="17" spans="2:11" x14ac:dyDescent="0.25">
      <c r="B17" s="8" t="s">
        <v>263</v>
      </c>
      <c r="C17" s="57" t="s">
        <v>264</v>
      </c>
      <c r="D17" s="54" t="s">
        <v>265</v>
      </c>
      <c r="E17" s="6" t="s">
        <v>253</v>
      </c>
      <c r="F17" s="19">
        <v>48606012</v>
      </c>
      <c r="G17" s="24">
        <v>701895.12</v>
      </c>
      <c r="H17" s="24">
        <v>3.62</v>
      </c>
      <c r="I17" s="31"/>
      <c r="J17" s="31"/>
      <c r="K17" s="35"/>
    </row>
    <row r="18" spans="2:11" x14ac:dyDescent="0.25">
      <c r="B18" s="8" t="s">
        <v>51</v>
      </c>
      <c r="C18" s="57" t="s">
        <v>52</v>
      </c>
      <c r="D18" s="54" t="s">
        <v>53</v>
      </c>
      <c r="E18" s="6" t="s">
        <v>43</v>
      </c>
      <c r="F18" s="19">
        <v>51661352</v>
      </c>
      <c r="G18" s="24">
        <v>653645.26</v>
      </c>
      <c r="H18" s="24">
        <v>3.38</v>
      </c>
      <c r="I18" s="31"/>
      <c r="J18" s="31"/>
      <c r="K18" s="35"/>
    </row>
    <row r="19" spans="2:11" x14ac:dyDescent="0.25">
      <c r="B19" s="8" t="s">
        <v>68</v>
      </c>
      <c r="C19" s="57" t="s">
        <v>69</v>
      </c>
      <c r="D19" s="54" t="s">
        <v>70</v>
      </c>
      <c r="E19" s="6" t="s">
        <v>43</v>
      </c>
      <c r="F19" s="19">
        <v>69738230</v>
      </c>
      <c r="G19" s="24">
        <v>592042.69999999995</v>
      </c>
      <c r="H19" s="24">
        <v>3.06</v>
      </c>
      <c r="I19" s="31"/>
      <c r="J19" s="31"/>
      <c r="K19" s="35"/>
    </row>
    <row r="20" spans="2:11" x14ac:dyDescent="0.25">
      <c r="B20" s="8" t="s">
        <v>387</v>
      </c>
      <c r="C20" s="57" t="s">
        <v>388</v>
      </c>
      <c r="D20" s="54" t="s">
        <v>389</v>
      </c>
      <c r="E20" s="6" t="s">
        <v>74</v>
      </c>
      <c r="F20" s="19">
        <v>17626398</v>
      </c>
      <c r="G20" s="24">
        <v>505287.14</v>
      </c>
      <c r="H20" s="24">
        <v>2.61</v>
      </c>
      <c r="I20" s="31"/>
      <c r="J20" s="31"/>
      <c r="K20" s="35"/>
    </row>
    <row r="21" spans="2:11" x14ac:dyDescent="0.25">
      <c r="B21" s="8" t="s">
        <v>58</v>
      </c>
      <c r="C21" s="57" t="s">
        <v>59</v>
      </c>
      <c r="D21" s="54" t="s">
        <v>60</v>
      </c>
      <c r="E21" s="6" t="s">
        <v>43</v>
      </c>
      <c r="F21" s="19">
        <v>26733179</v>
      </c>
      <c r="G21" s="24">
        <v>481865.55</v>
      </c>
      <c r="H21" s="24">
        <v>2.4900000000000002</v>
      </c>
      <c r="I21" s="31"/>
      <c r="J21" s="31"/>
      <c r="K21" s="35"/>
    </row>
    <row r="22" spans="2:11" x14ac:dyDescent="0.25">
      <c r="B22" s="8" t="s">
        <v>79</v>
      </c>
      <c r="C22" s="57" t="s">
        <v>80</v>
      </c>
      <c r="D22" s="54" t="s">
        <v>81</v>
      </c>
      <c r="E22" s="6" t="s">
        <v>82</v>
      </c>
      <c r="F22" s="19">
        <v>16225160</v>
      </c>
      <c r="G22" s="24">
        <v>401256.32</v>
      </c>
      <c r="H22" s="24">
        <v>2.0699999999999998</v>
      </c>
      <c r="I22" s="31"/>
      <c r="J22" s="31"/>
      <c r="K22" s="35"/>
    </row>
    <row r="23" spans="2:11" x14ac:dyDescent="0.25">
      <c r="B23" s="8" t="s">
        <v>529</v>
      </c>
      <c r="C23" s="57" t="s">
        <v>530</v>
      </c>
      <c r="D23" s="54" t="s">
        <v>531</v>
      </c>
      <c r="E23" s="6" t="s">
        <v>78</v>
      </c>
      <c r="F23" s="19">
        <v>5061901</v>
      </c>
      <c r="G23" s="24">
        <v>360182.1</v>
      </c>
      <c r="H23" s="24">
        <v>1.86</v>
      </c>
      <c r="I23" s="31"/>
      <c r="J23" s="31"/>
      <c r="K23" s="35"/>
    </row>
    <row r="24" spans="2:11" x14ac:dyDescent="0.25">
      <c r="B24" s="8" t="s">
        <v>983</v>
      </c>
      <c r="C24" s="57" t="s">
        <v>984</v>
      </c>
      <c r="D24" s="54" t="s">
        <v>985</v>
      </c>
      <c r="E24" s="6" t="s">
        <v>123</v>
      </c>
      <c r="F24" s="19">
        <v>86343936</v>
      </c>
      <c r="G24" s="24">
        <v>326682.28000000003</v>
      </c>
      <c r="H24" s="24">
        <v>1.69</v>
      </c>
      <c r="I24" s="31"/>
      <c r="J24" s="31"/>
      <c r="K24" s="35"/>
    </row>
    <row r="25" spans="2:11" x14ac:dyDescent="0.25">
      <c r="B25" s="8" t="s">
        <v>434</v>
      </c>
      <c r="C25" s="57" t="s">
        <v>435</v>
      </c>
      <c r="D25" s="54" t="s">
        <v>436</v>
      </c>
      <c r="E25" s="6" t="s">
        <v>74</v>
      </c>
      <c r="F25" s="19">
        <v>32014545</v>
      </c>
      <c r="G25" s="24">
        <v>316863.96000000002</v>
      </c>
      <c r="H25" s="24">
        <v>1.64</v>
      </c>
      <c r="I25" s="31"/>
      <c r="J25" s="31"/>
      <c r="K25" s="35"/>
    </row>
    <row r="26" spans="2:11" x14ac:dyDescent="0.25">
      <c r="B26" s="8" t="s">
        <v>357</v>
      </c>
      <c r="C26" s="57" t="s">
        <v>358</v>
      </c>
      <c r="D26" s="54" t="s">
        <v>359</v>
      </c>
      <c r="E26" s="6" t="s">
        <v>112</v>
      </c>
      <c r="F26" s="19">
        <v>19620785</v>
      </c>
      <c r="G26" s="24">
        <v>298402.71000000002</v>
      </c>
      <c r="H26" s="24">
        <v>1.54</v>
      </c>
      <c r="I26" s="31"/>
      <c r="J26" s="31"/>
      <c r="K26" s="35"/>
    </row>
    <row r="27" spans="2:11" x14ac:dyDescent="0.25">
      <c r="B27" s="8" t="s">
        <v>71</v>
      </c>
      <c r="C27" s="57" t="s">
        <v>72</v>
      </c>
      <c r="D27" s="54" t="s">
        <v>73</v>
      </c>
      <c r="E27" s="6" t="s">
        <v>74</v>
      </c>
      <c r="F27" s="19">
        <v>2399657</v>
      </c>
      <c r="G27" s="24">
        <v>288771.12</v>
      </c>
      <c r="H27" s="24">
        <v>1.49</v>
      </c>
      <c r="I27" s="31"/>
      <c r="J27" s="31"/>
      <c r="K27" s="35"/>
    </row>
    <row r="28" spans="2:11" x14ac:dyDescent="0.25">
      <c r="B28" s="8" t="s">
        <v>339</v>
      </c>
      <c r="C28" s="57" t="s">
        <v>340</v>
      </c>
      <c r="D28" s="54" t="s">
        <v>341</v>
      </c>
      <c r="E28" s="6" t="s">
        <v>47</v>
      </c>
      <c r="F28" s="19">
        <v>19232424</v>
      </c>
      <c r="G28" s="24">
        <v>280716.46000000002</v>
      </c>
      <c r="H28" s="24">
        <v>1.45</v>
      </c>
      <c r="I28" s="31"/>
      <c r="J28" s="31"/>
      <c r="K28" s="35"/>
    </row>
    <row r="29" spans="2:11" x14ac:dyDescent="0.25">
      <c r="B29" s="8" t="s">
        <v>120</v>
      </c>
      <c r="C29" s="57" t="s">
        <v>121</v>
      </c>
      <c r="D29" s="54" t="s">
        <v>122</v>
      </c>
      <c r="E29" s="6" t="s">
        <v>123</v>
      </c>
      <c r="F29" s="19">
        <v>82817195</v>
      </c>
      <c r="G29" s="24">
        <v>274083.51</v>
      </c>
      <c r="H29" s="24">
        <v>1.42</v>
      </c>
      <c r="I29" s="31"/>
      <c r="J29" s="31"/>
      <c r="K29" s="35"/>
    </row>
    <row r="30" spans="2:11" x14ac:dyDescent="0.25">
      <c r="B30" s="8" t="s">
        <v>291</v>
      </c>
      <c r="C30" s="57" t="s">
        <v>292</v>
      </c>
      <c r="D30" s="54" t="s">
        <v>293</v>
      </c>
      <c r="E30" s="6" t="s">
        <v>195</v>
      </c>
      <c r="F30" s="19">
        <v>149725052</v>
      </c>
      <c r="G30" s="24">
        <v>260536.56</v>
      </c>
      <c r="H30" s="24">
        <v>1.35</v>
      </c>
      <c r="I30" s="31"/>
      <c r="J30" s="31"/>
      <c r="K30" s="35"/>
    </row>
    <row r="31" spans="2:11" x14ac:dyDescent="0.25">
      <c r="B31" s="8" t="s">
        <v>774</v>
      </c>
      <c r="C31" s="57" t="s">
        <v>775</v>
      </c>
      <c r="D31" s="54" t="s">
        <v>776</v>
      </c>
      <c r="E31" s="6" t="s">
        <v>134</v>
      </c>
      <c r="F31" s="19">
        <v>7582627</v>
      </c>
      <c r="G31" s="24">
        <v>258127.79</v>
      </c>
      <c r="H31" s="24">
        <v>1.33</v>
      </c>
      <c r="I31" s="31"/>
      <c r="J31" s="31"/>
      <c r="K31" s="35"/>
    </row>
    <row r="32" spans="2:11" x14ac:dyDescent="0.25">
      <c r="B32" s="8" t="s">
        <v>61</v>
      </c>
      <c r="C32" s="57" t="s">
        <v>62</v>
      </c>
      <c r="D32" s="54" t="s">
        <v>63</v>
      </c>
      <c r="E32" s="6" t="s">
        <v>64</v>
      </c>
      <c r="F32" s="19">
        <v>2098537</v>
      </c>
      <c r="G32" s="24">
        <v>244855.2</v>
      </c>
      <c r="H32" s="24">
        <v>1.26</v>
      </c>
      <c r="I32" s="31"/>
      <c r="J32" s="31"/>
      <c r="K32" s="35"/>
    </row>
    <row r="33" spans="2:11" x14ac:dyDescent="0.25">
      <c r="B33" s="8" t="s">
        <v>798</v>
      </c>
      <c r="C33" s="57" t="s">
        <v>799</v>
      </c>
      <c r="D33" s="54" t="s">
        <v>800</v>
      </c>
      <c r="E33" s="6" t="s">
        <v>134</v>
      </c>
      <c r="F33" s="19">
        <v>8192554</v>
      </c>
      <c r="G33" s="24">
        <v>238980.9</v>
      </c>
      <c r="H33" s="24">
        <v>1.23</v>
      </c>
      <c r="I33" s="31"/>
      <c r="J33" s="31"/>
      <c r="K33" s="35"/>
    </row>
    <row r="34" spans="2:11" x14ac:dyDescent="0.25">
      <c r="B34" s="8" t="s">
        <v>986</v>
      </c>
      <c r="C34" s="57" t="s">
        <v>987</v>
      </c>
      <c r="D34" s="54" t="s">
        <v>988</v>
      </c>
      <c r="E34" s="6" t="s">
        <v>558</v>
      </c>
      <c r="F34" s="19">
        <v>13346697</v>
      </c>
      <c r="G34" s="24">
        <v>197277.53</v>
      </c>
      <c r="H34" s="24">
        <v>1.02</v>
      </c>
      <c r="I34" s="31"/>
      <c r="J34" s="31"/>
      <c r="K34" s="35"/>
    </row>
    <row r="35" spans="2:11" x14ac:dyDescent="0.25">
      <c r="B35" s="8" t="s">
        <v>989</v>
      </c>
      <c r="C35" s="57" t="s">
        <v>990</v>
      </c>
      <c r="D35" s="54" t="s">
        <v>991</v>
      </c>
      <c r="E35" s="6" t="s">
        <v>992</v>
      </c>
      <c r="F35" s="19">
        <v>41436947</v>
      </c>
      <c r="G35" s="24">
        <v>196058.91</v>
      </c>
      <c r="H35" s="24">
        <v>1.01</v>
      </c>
      <c r="I35" s="31"/>
      <c r="J35" s="31"/>
      <c r="K35" s="35"/>
    </row>
    <row r="36" spans="2:11" x14ac:dyDescent="0.25">
      <c r="B36" s="8" t="s">
        <v>394</v>
      </c>
      <c r="C36" s="57" t="s">
        <v>395</v>
      </c>
      <c r="D36" s="54" t="s">
        <v>396</v>
      </c>
      <c r="E36" s="6" t="s">
        <v>397</v>
      </c>
      <c r="F36" s="19">
        <v>70870437</v>
      </c>
      <c r="G36" s="24">
        <v>194326.74</v>
      </c>
      <c r="H36" s="24">
        <v>1</v>
      </c>
      <c r="I36" s="31"/>
      <c r="J36" s="31"/>
      <c r="K36" s="35"/>
    </row>
    <row r="37" spans="2:11" x14ac:dyDescent="0.25">
      <c r="B37" s="8" t="s">
        <v>753</v>
      </c>
      <c r="C37" s="57" t="s">
        <v>754</v>
      </c>
      <c r="D37" s="54" t="s">
        <v>755</v>
      </c>
      <c r="E37" s="6" t="s">
        <v>74</v>
      </c>
      <c r="F37" s="19">
        <v>2029347</v>
      </c>
      <c r="G37" s="24">
        <v>192821.45</v>
      </c>
      <c r="H37" s="24">
        <v>1</v>
      </c>
      <c r="I37" s="31"/>
      <c r="J37" s="31"/>
      <c r="K37" s="35"/>
    </row>
    <row r="38" spans="2:11" x14ac:dyDescent="0.25">
      <c r="B38" s="8" t="s">
        <v>87</v>
      </c>
      <c r="C38" s="57" t="s">
        <v>88</v>
      </c>
      <c r="D38" s="54" t="s">
        <v>89</v>
      </c>
      <c r="E38" s="6" t="s">
        <v>90</v>
      </c>
      <c r="F38" s="19">
        <v>26544304</v>
      </c>
      <c r="G38" s="24">
        <v>184098.02</v>
      </c>
      <c r="H38" s="24">
        <v>0.95</v>
      </c>
      <c r="I38" s="31"/>
      <c r="J38" s="31"/>
      <c r="K38" s="35"/>
    </row>
    <row r="39" spans="2:11" x14ac:dyDescent="0.25">
      <c r="B39" s="8" t="s">
        <v>216</v>
      </c>
      <c r="C39" s="57" t="s">
        <v>217</v>
      </c>
      <c r="D39" s="54" t="s">
        <v>218</v>
      </c>
      <c r="E39" s="6" t="s">
        <v>64</v>
      </c>
      <c r="F39" s="19">
        <v>6701060</v>
      </c>
      <c r="G39" s="24">
        <v>178948.46</v>
      </c>
      <c r="H39" s="24">
        <v>0.92</v>
      </c>
      <c r="I39" s="31"/>
      <c r="J39" s="31"/>
      <c r="K39" s="35"/>
    </row>
    <row r="40" spans="2:11" x14ac:dyDescent="0.25">
      <c r="B40" s="8" t="s">
        <v>993</v>
      </c>
      <c r="C40" s="57" t="s">
        <v>994</v>
      </c>
      <c r="D40" s="54" t="s">
        <v>995</v>
      </c>
      <c r="E40" s="6" t="s">
        <v>43</v>
      </c>
      <c r="F40" s="19">
        <v>12028568</v>
      </c>
      <c r="G40" s="24">
        <v>176158.38</v>
      </c>
      <c r="H40" s="24">
        <v>0.91</v>
      </c>
      <c r="I40" s="31"/>
      <c r="J40" s="31"/>
      <c r="K40" s="35"/>
    </row>
    <row r="41" spans="2:11" x14ac:dyDescent="0.25">
      <c r="B41" s="8" t="s">
        <v>512</v>
      </c>
      <c r="C41" s="57" t="s">
        <v>513</v>
      </c>
      <c r="D41" s="54" t="s">
        <v>514</v>
      </c>
      <c r="E41" s="6" t="s">
        <v>173</v>
      </c>
      <c r="F41" s="19">
        <v>6482794</v>
      </c>
      <c r="G41" s="24">
        <v>165418.21</v>
      </c>
      <c r="H41" s="24">
        <v>0.85</v>
      </c>
      <c r="I41" s="31"/>
      <c r="J41" s="31"/>
      <c r="K41" s="35"/>
    </row>
    <row r="42" spans="2:11" x14ac:dyDescent="0.25">
      <c r="B42" s="8" t="s">
        <v>407</v>
      </c>
      <c r="C42" s="57" t="s">
        <v>408</v>
      </c>
      <c r="D42" s="54" t="s">
        <v>409</v>
      </c>
      <c r="E42" s="6" t="s">
        <v>47</v>
      </c>
      <c r="F42" s="19">
        <v>11550831</v>
      </c>
      <c r="G42" s="24">
        <v>165217.31</v>
      </c>
      <c r="H42" s="24">
        <v>0.85</v>
      </c>
      <c r="I42" s="31"/>
      <c r="J42" s="31"/>
      <c r="K42" s="35"/>
    </row>
    <row r="43" spans="2:11" x14ac:dyDescent="0.25">
      <c r="B43" s="8" t="s">
        <v>996</v>
      </c>
      <c r="C43" s="57" t="s">
        <v>997</v>
      </c>
      <c r="D43" s="54" t="s">
        <v>998</v>
      </c>
      <c r="E43" s="6" t="s">
        <v>195</v>
      </c>
      <c r="F43" s="19">
        <v>17331545</v>
      </c>
      <c r="G43" s="24">
        <v>161443.34</v>
      </c>
      <c r="H43" s="24">
        <v>0.83</v>
      </c>
      <c r="I43" s="31"/>
      <c r="J43" s="31"/>
      <c r="K43" s="35"/>
    </row>
    <row r="44" spans="2:11" x14ac:dyDescent="0.25">
      <c r="B44" s="8" t="s">
        <v>999</v>
      </c>
      <c r="C44" s="57" t="s">
        <v>1000</v>
      </c>
      <c r="D44" s="54" t="s">
        <v>1001</v>
      </c>
      <c r="E44" s="6" t="s">
        <v>78</v>
      </c>
      <c r="F44" s="19">
        <v>9865185</v>
      </c>
      <c r="G44" s="24">
        <v>156673.94</v>
      </c>
      <c r="H44" s="24">
        <v>0.81</v>
      </c>
      <c r="I44" s="31"/>
      <c r="J44" s="31"/>
      <c r="K44" s="35"/>
    </row>
    <row r="45" spans="2:11" x14ac:dyDescent="0.25">
      <c r="B45" s="8" t="s">
        <v>1002</v>
      </c>
      <c r="C45" s="57" t="s">
        <v>1003</v>
      </c>
      <c r="D45" s="54" t="s">
        <v>1004</v>
      </c>
      <c r="E45" s="6" t="s">
        <v>1005</v>
      </c>
      <c r="F45" s="19">
        <v>4764814</v>
      </c>
      <c r="G45" s="24">
        <v>151385.29</v>
      </c>
      <c r="H45" s="24">
        <v>0.78</v>
      </c>
      <c r="I45" s="31"/>
      <c r="J45" s="31"/>
      <c r="K45" s="35"/>
    </row>
    <row r="46" spans="2:11" x14ac:dyDescent="0.25">
      <c r="B46" s="8" t="s">
        <v>1006</v>
      </c>
      <c r="C46" s="57" t="s">
        <v>1007</v>
      </c>
      <c r="D46" s="54" t="s">
        <v>1008</v>
      </c>
      <c r="E46" s="6" t="s">
        <v>78</v>
      </c>
      <c r="F46" s="19">
        <v>5055112</v>
      </c>
      <c r="G46" s="24">
        <v>147179.59</v>
      </c>
      <c r="H46" s="24">
        <v>0.76</v>
      </c>
      <c r="I46" s="31"/>
      <c r="J46" s="31"/>
      <c r="K46" s="35"/>
    </row>
    <row r="47" spans="2:11" x14ac:dyDescent="0.25">
      <c r="B47" s="8" t="s">
        <v>1009</v>
      </c>
      <c r="C47" s="57" t="s">
        <v>1010</v>
      </c>
      <c r="D47" s="54" t="s">
        <v>1011</v>
      </c>
      <c r="E47" s="6" t="s">
        <v>112</v>
      </c>
      <c r="F47" s="19">
        <v>2213136</v>
      </c>
      <c r="G47" s="24">
        <v>141692.71</v>
      </c>
      <c r="H47" s="24">
        <v>0.73</v>
      </c>
      <c r="I47" s="31"/>
      <c r="J47" s="31"/>
      <c r="K47" s="35"/>
    </row>
    <row r="48" spans="2:11" x14ac:dyDescent="0.25">
      <c r="B48" s="8" t="s">
        <v>401</v>
      </c>
      <c r="C48" s="57" t="s">
        <v>402</v>
      </c>
      <c r="D48" s="54" t="s">
        <v>403</v>
      </c>
      <c r="E48" s="6" t="s">
        <v>112</v>
      </c>
      <c r="F48" s="19">
        <v>9538467</v>
      </c>
      <c r="G48" s="24">
        <v>141245.62</v>
      </c>
      <c r="H48" s="24">
        <v>0.73</v>
      </c>
      <c r="I48" s="31"/>
      <c r="J48" s="31"/>
      <c r="K48" s="35"/>
    </row>
    <row r="49" spans="2:11" x14ac:dyDescent="0.25">
      <c r="B49" s="8" t="s">
        <v>342</v>
      </c>
      <c r="C49" s="57" t="s">
        <v>343</v>
      </c>
      <c r="D49" s="54" t="s">
        <v>344</v>
      </c>
      <c r="E49" s="6" t="s">
        <v>47</v>
      </c>
      <c r="F49" s="19">
        <v>25661023</v>
      </c>
      <c r="G49" s="24">
        <v>132115.78</v>
      </c>
      <c r="H49" s="24">
        <v>0.68</v>
      </c>
      <c r="I49" s="31"/>
      <c r="J49" s="31"/>
      <c r="K49" s="35"/>
    </row>
    <row r="50" spans="2:11" x14ac:dyDescent="0.25">
      <c r="B50" s="8" t="s">
        <v>909</v>
      </c>
      <c r="C50" s="57" t="s">
        <v>910</v>
      </c>
      <c r="D50" s="54" t="s">
        <v>911</v>
      </c>
      <c r="E50" s="6" t="s">
        <v>74</v>
      </c>
      <c r="F50" s="19">
        <v>2361598</v>
      </c>
      <c r="G50" s="24">
        <v>131767.72</v>
      </c>
      <c r="H50" s="24">
        <v>0.68</v>
      </c>
      <c r="I50" s="31"/>
      <c r="J50" s="31"/>
      <c r="K50" s="35"/>
    </row>
    <row r="51" spans="2:11" x14ac:dyDescent="0.25">
      <c r="B51" s="8" t="s">
        <v>1012</v>
      </c>
      <c r="C51" s="57" t="s">
        <v>1013</v>
      </c>
      <c r="D51" s="54" t="s">
        <v>1014</v>
      </c>
      <c r="E51" s="6" t="s">
        <v>489</v>
      </c>
      <c r="F51" s="19">
        <v>11428127</v>
      </c>
      <c r="G51" s="24">
        <v>125417.98</v>
      </c>
      <c r="H51" s="24">
        <v>0.65</v>
      </c>
      <c r="I51" s="31"/>
      <c r="J51" s="31"/>
      <c r="K51" s="35"/>
    </row>
    <row r="52" spans="2:11" x14ac:dyDescent="0.25">
      <c r="B52" s="8" t="s">
        <v>260</v>
      </c>
      <c r="C52" s="57" t="s">
        <v>261</v>
      </c>
      <c r="D52" s="54" t="s">
        <v>262</v>
      </c>
      <c r="E52" s="6" t="s">
        <v>86</v>
      </c>
      <c r="F52" s="19">
        <v>8190026</v>
      </c>
      <c r="G52" s="24">
        <v>122191.09</v>
      </c>
      <c r="H52" s="24">
        <v>0.63</v>
      </c>
      <c r="I52" s="31"/>
      <c r="J52" s="31"/>
      <c r="K52" s="35"/>
    </row>
    <row r="53" spans="2:11" x14ac:dyDescent="0.25">
      <c r="B53" s="8" t="s">
        <v>170</v>
      </c>
      <c r="C53" s="57" t="s">
        <v>171</v>
      </c>
      <c r="D53" s="54" t="s">
        <v>172</v>
      </c>
      <c r="E53" s="6" t="s">
        <v>173</v>
      </c>
      <c r="F53" s="19">
        <v>2144809</v>
      </c>
      <c r="G53" s="24">
        <v>117440.09</v>
      </c>
      <c r="H53" s="24">
        <v>0.61</v>
      </c>
      <c r="I53" s="31"/>
      <c r="J53" s="31"/>
      <c r="K53" s="35"/>
    </row>
    <row r="54" spans="2:11" x14ac:dyDescent="0.25">
      <c r="B54" s="8" t="s">
        <v>91</v>
      </c>
      <c r="C54" s="57" t="s">
        <v>92</v>
      </c>
      <c r="D54" s="54" t="s">
        <v>93</v>
      </c>
      <c r="E54" s="6" t="s">
        <v>74</v>
      </c>
      <c r="F54" s="19">
        <v>2489716</v>
      </c>
      <c r="G54" s="24">
        <v>116343.18</v>
      </c>
      <c r="H54" s="24">
        <v>0.6</v>
      </c>
      <c r="I54" s="31"/>
      <c r="J54" s="31"/>
      <c r="K54" s="35"/>
    </row>
    <row r="55" spans="2:11" x14ac:dyDescent="0.25">
      <c r="B55" s="8" t="s">
        <v>83</v>
      </c>
      <c r="C55" s="57" t="s">
        <v>84</v>
      </c>
      <c r="D55" s="54" t="s">
        <v>85</v>
      </c>
      <c r="E55" s="6" t="s">
        <v>86</v>
      </c>
      <c r="F55" s="19">
        <v>19153067</v>
      </c>
      <c r="G55" s="24">
        <v>113970.33</v>
      </c>
      <c r="H55" s="24">
        <v>0.59</v>
      </c>
      <c r="I55" s="31"/>
      <c r="J55" s="31"/>
      <c r="K55" s="35"/>
    </row>
    <row r="56" spans="2:11" x14ac:dyDescent="0.25">
      <c r="B56" s="8" t="s">
        <v>1015</v>
      </c>
      <c r="C56" s="57" t="s">
        <v>1016</v>
      </c>
      <c r="D56" s="54" t="s">
        <v>1017</v>
      </c>
      <c r="E56" s="6" t="s">
        <v>300</v>
      </c>
      <c r="F56" s="19">
        <v>1829042</v>
      </c>
      <c r="G56" s="24">
        <v>113139.05</v>
      </c>
      <c r="H56" s="24">
        <v>0.57999999999999996</v>
      </c>
      <c r="I56" s="31"/>
      <c r="J56" s="31"/>
      <c r="K56" s="35"/>
    </row>
    <row r="57" spans="2:11" x14ac:dyDescent="0.25">
      <c r="B57" s="8" t="s">
        <v>416</v>
      </c>
      <c r="C57" s="57" t="s">
        <v>417</v>
      </c>
      <c r="D57" s="54" t="s">
        <v>418</v>
      </c>
      <c r="E57" s="6" t="s">
        <v>116</v>
      </c>
      <c r="F57" s="19">
        <v>35478528</v>
      </c>
      <c r="G57" s="24">
        <v>107836.99</v>
      </c>
      <c r="H57" s="24">
        <v>0.56000000000000005</v>
      </c>
      <c r="I57" s="31"/>
      <c r="J57" s="31"/>
      <c r="K57" s="35"/>
    </row>
    <row r="58" spans="2:11" x14ac:dyDescent="0.25">
      <c r="B58" s="8" t="s">
        <v>109</v>
      </c>
      <c r="C58" s="57" t="s">
        <v>110</v>
      </c>
      <c r="D58" s="54" t="s">
        <v>111</v>
      </c>
      <c r="E58" s="6" t="s">
        <v>112</v>
      </c>
      <c r="F58" s="19">
        <v>2315620</v>
      </c>
      <c r="G58" s="24">
        <v>106436.32</v>
      </c>
      <c r="H58" s="24">
        <v>0.55000000000000004</v>
      </c>
      <c r="I58" s="31"/>
      <c r="J58" s="31"/>
      <c r="K58" s="35"/>
    </row>
    <row r="59" spans="2:11" x14ac:dyDescent="0.25">
      <c r="B59" s="8" t="s">
        <v>276</v>
      </c>
      <c r="C59" s="57" t="s">
        <v>277</v>
      </c>
      <c r="D59" s="54" t="s">
        <v>278</v>
      </c>
      <c r="E59" s="6" t="s">
        <v>47</v>
      </c>
      <c r="F59" s="19">
        <v>1668425</v>
      </c>
      <c r="G59" s="24">
        <v>89845.52</v>
      </c>
      <c r="H59" s="24">
        <v>0.46</v>
      </c>
      <c r="I59" s="31"/>
      <c r="J59" s="31"/>
      <c r="K59" s="35"/>
    </row>
    <row r="60" spans="2:11" x14ac:dyDescent="0.25">
      <c r="C60" s="58" t="s">
        <v>174</v>
      </c>
      <c r="D60" s="54"/>
      <c r="E60" s="6"/>
      <c r="F60" s="19"/>
      <c r="G60" s="25">
        <v>19288007.710000001</v>
      </c>
      <c r="H60" s="25">
        <v>99.58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185</v>
      </c>
      <c r="C102" s="57" t="s">
        <v>186</v>
      </c>
      <c r="D102" s="54"/>
      <c r="E102" s="6"/>
      <c r="F102" s="19"/>
      <c r="G102" s="24">
        <v>3340.59</v>
      </c>
      <c r="H102" s="24">
        <v>0.02</v>
      </c>
      <c r="I102" s="31"/>
      <c r="J102" s="31"/>
      <c r="K102" s="35"/>
    </row>
    <row r="103" spans="1:54" x14ac:dyDescent="0.25">
      <c r="C103" s="58" t="s">
        <v>174</v>
      </c>
      <c r="D103" s="54"/>
      <c r="E103" s="6"/>
      <c r="F103" s="19"/>
      <c r="G103" s="25">
        <v>3340.59</v>
      </c>
      <c r="H103" s="25">
        <v>0.02</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4707</v>
      </c>
      <c r="D106" s="54"/>
      <c r="E106" s="6"/>
      <c r="F106" s="19"/>
      <c r="G106" s="24" t="s">
        <v>2</v>
      </c>
      <c r="H106" s="24" t="s">
        <v>2</v>
      </c>
      <c r="I106" s="31"/>
      <c r="J106" s="31"/>
      <c r="K106" s="35"/>
      <c r="L106" s="3"/>
      <c r="AI106" s="3"/>
      <c r="AV106" s="3"/>
      <c r="AX106" s="3"/>
      <c r="BB106" s="3"/>
    </row>
    <row r="107" spans="1:54" x14ac:dyDescent="0.25">
      <c r="B107" s="8"/>
      <c r="C107" s="57" t="s">
        <v>187</v>
      </c>
      <c r="D107" s="54"/>
      <c r="E107" s="6"/>
      <c r="F107" s="19"/>
      <c r="G107" s="24">
        <v>72011.55</v>
      </c>
      <c r="H107" s="24">
        <v>0.4</v>
      </c>
      <c r="I107" s="31"/>
      <c r="J107" s="31"/>
      <c r="K107" s="35"/>
    </row>
    <row r="108" spans="1:54" x14ac:dyDescent="0.25">
      <c r="C108" s="58" t="s">
        <v>174</v>
      </c>
      <c r="D108" s="54"/>
      <c r="E108" s="6"/>
      <c r="F108" s="19"/>
      <c r="G108" s="25">
        <v>72011.55</v>
      </c>
      <c r="H108" s="25">
        <v>0.4</v>
      </c>
      <c r="I108" s="31"/>
      <c r="J108" s="31"/>
      <c r="K108" s="35"/>
    </row>
    <row r="109" spans="1:54" x14ac:dyDescent="0.25">
      <c r="C109" s="57"/>
      <c r="D109" s="54"/>
      <c r="E109" s="6"/>
      <c r="F109" s="19"/>
      <c r="G109" s="24"/>
      <c r="H109" s="24"/>
      <c r="I109" s="31"/>
      <c r="J109" s="31"/>
      <c r="K109" s="35"/>
    </row>
    <row r="110" spans="1:54" x14ac:dyDescent="0.25">
      <c r="C110" s="60" t="s">
        <v>188</v>
      </c>
      <c r="D110" s="55"/>
      <c r="E110" s="5"/>
      <c r="F110" s="20"/>
      <c r="G110" s="26">
        <v>19363359.850000001</v>
      </c>
      <c r="H110" s="26">
        <v>100</v>
      </c>
      <c r="I110" s="32"/>
      <c r="J110" s="32"/>
      <c r="K110" s="36"/>
    </row>
    <row r="113" spans="3:11" x14ac:dyDescent="0.25">
      <c r="C113" s="1" t="s">
        <v>189</v>
      </c>
    </row>
    <row r="114" spans="3:11" x14ac:dyDescent="0.25">
      <c r="C114" s="37" t="s">
        <v>190</v>
      </c>
      <c r="D114" s="37"/>
      <c r="E114" s="37"/>
      <c r="F114" s="37"/>
      <c r="G114" s="37"/>
      <c r="H114" s="37"/>
      <c r="I114" s="37"/>
      <c r="J114" s="37"/>
      <c r="K114" s="37"/>
    </row>
    <row r="115" spans="3:11" x14ac:dyDescent="0.25">
      <c r="C115" s="2" t="s">
        <v>191</v>
      </c>
    </row>
    <row r="116" spans="3:11" x14ac:dyDescent="0.25">
      <c r="C116" s="2" t="s">
        <v>192</v>
      </c>
    </row>
    <row r="117" spans="3:11" x14ac:dyDescent="0.25">
      <c r="C117" s="2" t="s">
        <v>193</v>
      </c>
    </row>
    <row r="118" spans="3:11" x14ac:dyDescent="0.25">
      <c r="C118" s="2" t="s">
        <v>194</v>
      </c>
    </row>
    <row r="120" spans="3:11" x14ac:dyDescent="0.25">
      <c r="C120" s="73" t="s">
        <v>4741</v>
      </c>
      <c r="E120" s="73" t="s">
        <v>4742</v>
      </c>
      <c r="F120" s="74"/>
    </row>
    <row r="121" spans="3:11" x14ac:dyDescent="0.25">
      <c r="E121" s="2" t="s">
        <v>4752</v>
      </c>
    </row>
  </sheetData>
  <hyperlinks>
    <hyperlink ref="J2" location="'Index'!A1" display="'Index'!A1" xr:uid="{C92DB314-CF66-4727-B7EA-3F6E4B225300}"/>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DC8C3-3CAD-4384-8435-0AA3AD2B590E}">
  <sheetPr codeName="Sheet1"/>
  <dimension ref="A1:IV97"/>
  <sheetViews>
    <sheetView showGridLines="0" zoomScale="90" zoomScaleNormal="90" workbookViewId="0">
      <pane ySplit="6" topLeftCell="A8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2584</v>
      </c>
      <c r="J2" s="38" t="s">
        <v>4505</v>
      </c>
    </row>
    <row r="3" spans="1:54" ht="16.5" x14ac:dyDescent="0.3">
      <c r="C3" s="1" t="s">
        <v>28</v>
      </c>
      <c r="D3" s="21" t="s">
        <v>2585</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113</v>
      </c>
      <c r="C10" s="57" t="s">
        <v>114</v>
      </c>
      <c r="D10" s="54" t="s">
        <v>115</v>
      </c>
      <c r="E10" s="6" t="s">
        <v>116</v>
      </c>
      <c r="F10" s="19">
        <v>19183</v>
      </c>
      <c r="G10" s="24">
        <v>600.58000000000004</v>
      </c>
      <c r="H10" s="24">
        <v>7.83</v>
      </c>
      <c r="I10" s="31"/>
      <c r="J10" s="31"/>
      <c r="K10" s="35"/>
    </row>
    <row r="11" spans="1:54" x14ac:dyDescent="0.25">
      <c r="B11" s="8" t="s">
        <v>2067</v>
      </c>
      <c r="C11" s="57" t="s">
        <v>2068</v>
      </c>
      <c r="D11" s="54" t="s">
        <v>2069</v>
      </c>
      <c r="E11" s="6" t="s">
        <v>134</v>
      </c>
      <c r="F11" s="19">
        <v>4000</v>
      </c>
      <c r="G11" s="24">
        <v>478.85</v>
      </c>
      <c r="H11" s="24">
        <v>6.25</v>
      </c>
      <c r="I11" s="31"/>
      <c r="J11" s="31"/>
      <c r="K11" s="35"/>
    </row>
    <row r="12" spans="1:54" x14ac:dyDescent="0.25">
      <c r="B12" s="8" t="s">
        <v>40</v>
      </c>
      <c r="C12" s="57" t="s">
        <v>41</v>
      </c>
      <c r="D12" s="54" t="s">
        <v>42</v>
      </c>
      <c r="E12" s="6" t="s">
        <v>43</v>
      </c>
      <c r="F12" s="19">
        <v>28000</v>
      </c>
      <c r="G12" s="24">
        <v>471.46</v>
      </c>
      <c r="H12" s="24">
        <v>6.15</v>
      </c>
      <c r="I12" s="31"/>
      <c r="J12" s="31"/>
      <c r="K12" s="35"/>
    </row>
    <row r="13" spans="1:54" x14ac:dyDescent="0.25">
      <c r="B13" s="8" t="s">
        <v>1897</v>
      </c>
      <c r="C13" s="57" t="s">
        <v>1898</v>
      </c>
      <c r="D13" s="54" t="s">
        <v>1899</v>
      </c>
      <c r="E13" s="6" t="s">
        <v>148</v>
      </c>
      <c r="F13" s="19">
        <v>222000</v>
      </c>
      <c r="G13" s="24">
        <v>445.24</v>
      </c>
      <c r="H13" s="24">
        <v>5.81</v>
      </c>
      <c r="I13" s="31"/>
      <c r="J13" s="31"/>
      <c r="K13" s="35"/>
    </row>
    <row r="14" spans="1:54" x14ac:dyDescent="0.25">
      <c r="B14" s="8" t="s">
        <v>282</v>
      </c>
      <c r="C14" s="57" t="s">
        <v>283</v>
      </c>
      <c r="D14" s="54" t="s">
        <v>284</v>
      </c>
      <c r="E14" s="6" t="s">
        <v>138</v>
      </c>
      <c r="F14" s="19">
        <v>10200</v>
      </c>
      <c r="G14" s="24">
        <v>434.44</v>
      </c>
      <c r="H14" s="24">
        <v>5.67</v>
      </c>
      <c r="I14" s="31"/>
      <c r="J14" s="31"/>
      <c r="K14" s="35"/>
    </row>
    <row r="15" spans="1:54" x14ac:dyDescent="0.25">
      <c r="B15" s="8" t="s">
        <v>2505</v>
      </c>
      <c r="C15" s="57" t="s">
        <v>2506</v>
      </c>
      <c r="D15" s="54" t="s">
        <v>2507</v>
      </c>
      <c r="E15" s="6" t="s">
        <v>469</v>
      </c>
      <c r="F15" s="19">
        <v>69322</v>
      </c>
      <c r="G15" s="24">
        <v>354.55</v>
      </c>
      <c r="H15" s="24">
        <v>4.62</v>
      </c>
      <c r="I15" s="31"/>
      <c r="J15" s="31"/>
      <c r="K15" s="35"/>
    </row>
    <row r="16" spans="1:54" x14ac:dyDescent="0.25">
      <c r="B16" s="8" t="s">
        <v>509</v>
      </c>
      <c r="C16" s="57" t="s">
        <v>510</v>
      </c>
      <c r="D16" s="54" t="s">
        <v>511</v>
      </c>
      <c r="E16" s="6" t="s">
        <v>163</v>
      </c>
      <c r="F16" s="19">
        <v>54000</v>
      </c>
      <c r="G16" s="24">
        <v>348</v>
      </c>
      <c r="H16" s="24">
        <v>4.54</v>
      </c>
      <c r="I16" s="31"/>
      <c r="J16" s="31"/>
      <c r="K16" s="35"/>
    </row>
    <row r="17" spans="2:11" x14ac:dyDescent="0.25">
      <c r="B17" s="8" t="s">
        <v>2508</v>
      </c>
      <c r="C17" s="57" t="s">
        <v>2509</v>
      </c>
      <c r="D17" s="54" t="s">
        <v>2510</v>
      </c>
      <c r="E17" s="6" t="s">
        <v>78</v>
      </c>
      <c r="F17" s="19">
        <v>93683</v>
      </c>
      <c r="G17" s="24">
        <v>335.53</v>
      </c>
      <c r="H17" s="24">
        <v>4.38</v>
      </c>
      <c r="I17" s="31"/>
      <c r="J17" s="31"/>
      <c r="K17" s="35"/>
    </row>
    <row r="18" spans="2:11" x14ac:dyDescent="0.25">
      <c r="B18" s="8" t="s">
        <v>117</v>
      </c>
      <c r="C18" s="57" t="s">
        <v>118</v>
      </c>
      <c r="D18" s="54" t="s">
        <v>119</v>
      </c>
      <c r="E18" s="6" t="s">
        <v>104</v>
      </c>
      <c r="F18" s="19">
        <v>8300</v>
      </c>
      <c r="G18" s="24">
        <v>329.25</v>
      </c>
      <c r="H18" s="24">
        <v>4.29</v>
      </c>
      <c r="I18" s="31"/>
      <c r="J18" s="31"/>
      <c r="K18" s="35"/>
    </row>
    <row r="19" spans="2:11" x14ac:dyDescent="0.25">
      <c r="B19" s="8" t="s">
        <v>503</v>
      </c>
      <c r="C19" s="57" t="s">
        <v>504</v>
      </c>
      <c r="D19" s="54" t="s">
        <v>505</v>
      </c>
      <c r="E19" s="6" t="s">
        <v>272</v>
      </c>
      <c r="F19" s="19">
        <v>9673</v>
      </c>
      <c r="G19" s="24">
        <v>319.29000000000002</v>
      </c>
      <c r="H19" s="24">
        <v>4.16</v>
      </c>
      <c r="I19" s="31"/>
      <c r="J19" s="31"/>
      <c r="K19" s="35"/>
    </row>
    <row r="20" spans="2:11" x14ac:dyDescent="0.25">
      <c r="B20" s="8" t="s">
        <v>2511</v>
      </c>
      <c r="C20" s="57" t="s">
        <v>2512</v>
      </c>
      <c r="D20" s="54" t="s">
        <v>2513</v>
      </c>
      <c r="E20" s="6" t="s">
        <v>456</v>
      </c>
      <c r="F20" s="19">
        <v>16750</v>
      </c>
      <c r="G20" s="24">
        <v>317.01</v>
      </c>
      <c r="H20" s="24">
        <v>4.13</v>
      </c>
      <c r="I20" s="31"/>
      <c r="J20" s="31"/>
      <c r="K20" s="35"/>
    </row>
    <row r="21" spans="2:11" x14ac:dyDescent="0.25">
      <c r="B21" s="8" t="s">
        <v>160</v>
      </c>
      <c r="C21" s="57" t="s">
        <v>161</v>
      </c>
      <c r="D21" s="54" t="s">
        <v>162</v>
      </c>
      <c r="E21" s="6" t="s">
        <v>163</v>
      </c>
      <c r="F21" s="19">
        <v>7000</v>
      </c>
      <c r="G21" s="24">
        <v>279.52999999999997</v>
      </c>
      <c r="H21" s="24">
        <v>3.65</v>
      </c>
      <c r="I21" s="31"/>
      <c r="J21" s="31"/>
      <c r="K21" s="35"/>
    </row>
    <row r="22" spans="2:11" x14ac:dyDescent="0.25">
      <c r="B22" s="8" t="s">
        <v>2514</v>
      </c>
      <c r="C22" s="57" t="s">
        <v>2515</v>
      </c>
      <c r="D22" s="54" t="s">
        <v>2516</v>
      </c>
      <c r="E22" s="6" t="s">
        <v>300</v>
      </c>
      <c r="F22" s="19">
        <v>22500</v>
      </c>
      <c r="G22" s="24">
        <v>271.07</v>
      </c>
      <c r="H22" s="24">
        <v>3.54</v>
      </c>
      <c r="I22" s="31"/>
      <c r="J22" s="31"/>
      <c r="K22" s="35"/>
    </row>
    <row r="23" spans="2:11" x14ac:dyDescent="0.25">
      <c r="B23" s="8" t="s">
        <v>1856</v>
      </c>
      <c r="C23" s="57" t="s">
        <v>1857</v>
      </c>
      <c r="D23" s="54" t="s">
        <v>1858</v>
      </c>
      <c r="E23" s="6" t="s">
        <v>397</v>
      </c>
      <c r="F23" s="19">
        <v>37000</v>
      </c>
      <c r="G23" s="24">
        <v>267.52999999999997</v>
      </c>
      <c r="H23" s="24">
        <v>3.49</v>
      </c>
      <c r="I23" s="31"/>
      <c r="J23" s="31"/>
      <c r="K23" s="35"/>
    </row>
    <row r="24" spans="2:11" x14ac:dyDescent="0.25">
      <c r="B24" s="8" t="s">
        <v>460</v>
      </c>
      <c r="C24" s="57" t="s">
        <v>461</v>
      </c>
      <c r="D24" s="54" t="s">
        <v>462</v>
      </c>
      <c r="E24" s="6" t="s">
        <v>163</v>
      </c>
      <c r="F24" s="19">
        <v>6650</v>
      </c>
      <c r="G24" s="24">
        <v>260.94</v>
      </c>
      <c r="H24" s="24">
        <v>3.4</v>
      </c>
      <c r="I24" s="31"/>
      <c r="J24" s="31"/>
      <c r="K24" s="35"/>
    </row>
    <row r="25" spans="2:11" x14ac:dyDescent="0.25">
      <c r="B25" s="8" t="s">
        <v>746</v>
      </c>
      <c r="C25" s="57" t="s">
        <v>747</v>
      </c>
      <c r="D25" s="54" t="s">
        <v>748</v>
      </c>
      <c r="E25" s="6" t="s">
        <v>749</v>
      </c>
      <c r="F25" s="19">
        <v>12654</v>
      </c>
      <c r="G25" s="24">
        <v>258.17</v>
      </c>
      <c r="H25" s="24">
        <v>3.37</v>
      </c>
      <c r="I25" s="31"/>
      <c r="J25" s="31"/>
      <c r="K25" s="35"/>
    </row>
    <row r="26" spans="2:11" x14ac:dyDescent="0.25">
      <c r="B26" s="8" t="s">
        <v>1991</v>
      </c>
      <c r="C26" s="57" t="s">
        <v>1992</v>
      </c>
      <c r="D26" s="54" t="s">
        <v>1993</v>
      </c>
      <c r="E26" s="6" t="s">
        <v>456</v>
      </c>
      <c r="F26" s="19">
        <v>31000</v>
      </c>
      <c r="G26" s="24">
        <v>255.67</v>
      </c>
      <c r="H26" s="24">
        <v>3.33</v>
      </c>
      <c r="I26" s="31"/>
      <c r="J26" s="31"/>
      <c r="K26" s="35"/>
    </row>
    <row r="27" spans="2:11" x14ac:dyDescent="0.25">
      <c r="B27" s="8" t="s">
        <v>1863</v>
      </c>
      <c r="C27" s="57" t="s">
        <v>1864</v>
      </c>
      <c r="D27" s="54" t="s">
        <v>1865</v>
      </c>
      <c r="E27" s="6" t="s">
        <v>108</v>
      </c>
      <c r="F27" s="19">
        <v>67000</v>
      </c>
      <c r="G27" s="24">
        <v>247.93</v>
      </c>
      <c r="H27" s="24">
        <v>3.23</v>
      </c>
      <c r="I27" s="31"/>
      <c r="J27" s="31"/>
      <c r="K27" s="35"/>
    </row>
    <row r="28" spans="2:11" x14ac:dyDescent="0.25">
      <c r="B28" s="8" t="s">
        <v>496</v>
      </c>
      <c r="C28" s="57" t="s">
        <v>497</v>
      </c>
      <c r="D28" s="54" t="s">
        <v>498</v>
      </c>
      <c r="E28" s="6" t="s">
        <v>104</v>
      </c>
      <c r="F28" s="19">
        <v>3500</v>
      </c>
      <c r="G28" s="24">
        <v>212.64</v>
      </c>
      <c r="H28" s="24">
        <v>2.77</v>
      </c>
      <c r="I28" s="31"/>
      <c r="J28" s="31"/>
      <c r="K28" s="35"/>
    </row>
    <row r="29" spans="2:11" x14ac:dyDescent="0.25">
      <c r="B29" s="8" t="s">
        <v>48</v>
      </c>
      <c r="C29" s="57" t="s">
        <v>49</v>
      </c>
      <c r="D29" s="54" t="s">
        <v>50</v>
      </c>
      <c r="E29" s="6" t="s">
        <v>43</v>
      </c>
      <c r="F29" s="19">
        <v>17700</v>
      </c>
      <c r="G29" s="24">
        <v>212.33</v>
      </c>
      <c r="H29" s="24">
        <v>2.77</v>
      </c>
      <c r="I29" s="31"/>
      <c r="J29" s="31"/>
      <c r="K29" s="35"/>
    </row>
    <row r="30" spans="2:11" x14ac:dyDescent="0.25">
      <c r="B30" s="8" t="s">
        <v>486</v>
      </c>
      <c r="C30" s="57" t="s">
        <v>487</v>
      </c>
      <c r="D30" s="54" t="s">
        <v>488</v>
      </c>
      <c r="E30" s="6" t="s">
        <v>489</v>
      </c>
      <c r="F30" s="19">
        <v>35500</v>
      </c>
      <c r="G30" s="24">
        <v>209.82</v>
      </c>
      <c r="H30" s="24">
        <v>2.74</v>
      </c>
      <c r="I30" s="31"/>
      <c r="J30" s="31"/>
      <c r="K30" s="35"/>
    </row>
    <row r="31" spans="2:11" x14ac:dyDescent="0.25">
      <c r="B31" s="8" t="s">
        <v>1902</v>
      </c>
      <c r="C31" s="57" t="s">
        <v>1903</v>
      </c>
      <c r="D31" s="54" t="s">
        <v>1904</v>
      </c>
      <c r="E31" s="6" t="s">
        <v>134</v>
      </c>
      <c r="F31" s="19">
        <v>37500</v>
      </c>
      <c r="G31" s="24">
        <v>181.89</v>
      </c>
      <c r="H31" s="24">
        <v>2.37</v>
      </c>
      <c r="I31" s="31"/>
      <c r="J31" s="31"/>
      <c r="K31" s="35"/>
    </row>
    <row r="32" spans="2:11" x14ac:dyDescent="0.25">
      <c r="B32" s="8" t="s">
        <v>250</v>
      </c>
      <c r="C32" s="57" t="s">
        <v>251</v>
      </c>
      <c r="D32" s="54" t="s">
        <v>252</v>
      </c>
      <c r="E32" s="6" t="s">
        <v>253</v>
      </c>
      <c r="F32" s="19">
        <v>45000</v>
      </c>
      <c r="G32" s="24">
        <v>168.89</v>
      </c>
      <c r="H32" s="24">
        <v>2.2000000000000002</v>
      </c>
      <c r="I32" s="31"/>
      <c r="J32" s="31"/>
      <c r="K32" s="35"/>
    </row>
    <row r="33" spans="2:11" x14ac:dyDescent="0.25">
      <c r="B33" s="8" t="s">
        <v>765</v>
      </c>
      <c r="C33" s="57" t="s">
        <v>766</v>
      </c>
      <c r="D33" s="54" t="s">
        <v>767</v>
      </c>
      <c r="E33" s="6" t="s">
        <v>134</v>
      </c>
      <c r="F33" s="19">
        <v>5820</v>
      </c>
      <c r="G33" s="24">
        <v>45.79</v>
      </c>
      <c r="H33" s="24">
        <v>0.6</v>
      </c>
      <c r="I33" s="31"/>
      <c r="J33" s="31"/>
      <c r="K33" s="35"/>
    </row>
    <row r="34" spans="2:11" x14ac:dyDescent="0.25">
      <c r="B34" s="8" t="s">
        <v>1577</v>
      </c>
      <c r="C34" s="57" t="s">
        <v>264</v>
      </c>
      <c r="D34" s="54" t="s">
        <v>1578</v>
      </c>
      <c r="E34" s="6" t="s">
        <v>253</v>
      </c>
      <c r="F34" s="19">
        <v>1750</v>
      </c>
      <c r="G34" s="24">
        <v>18.25</v>
      </c>
      <c r="H34" s="24">
        <v>0.24</v>
      </c>
      <c r="I34" s="31"/>
      <c r="J34" s="31"/>
      <c r="K34" s="35" t="s">
        <v>962</v>
      </c>
    </row>
    <row r="35" spans="2:11" x14ac:dyDescent="0.25">
      <c r="B35" s="8" t="s">
        <v>1937</v>
      </c>
      <c r="C35" s="57" t="s">
        <v>1938</v>
      </c>
      <c r="D35" s="54" t="s">
        <v>1939</v>
      </c>
      <c r="E35" s="6" t="s">
        <v>57</v>
      </c>
      <c r="F35" s="19">
        <v>500</v>
      </c>
      <c r="G35" s="24">
        <v>5.88</v>
      </c>
      <c r="H35" s="24">
        <v>0.08</v>
      </c>
      <c r="I35" s="31"/>
      <c r="J35" s="31"/>
      <c r="K35" s="35"/>
    </row>
    <row r="36" spans="2:11" x14ac:dyDescent="0.25">
      <c r="C36" s="58" t="s">
        <v>174</v>
      </c>
      <c r="D36" s="54"/>
      <c r="E36" s="6"/>
      <c r="F36" s="19"/>
      <c r="G36" s="25">
        <v>7330.53</v>
      </c>
      <c r="H36" s="25">
        <v>95.61</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185</v>
      </c>
      <c r="C78" s="57" t="s">
        <v>186</v>
      </c>
      <c r="D78" s="54"/>
      <c r="E78" s="6"/>
      <c r="F78" s="19"/>
      <c r="G78" s="24">
        <v>503.81</v>
      </c>
      <c r="H78" s="24">
        <v>6.57</v>
      </c>
      <c r="I78" s="31"/>
      <c r="J78" s="31"/>
      <c r="K78" s="35"/>
    </row>
    <row r="79" spans="1:11" x14ac:dyDescent="0.25">
      <c r="C79" s="58" t="s">
        <v>174</v>
      </c>
      <c r="D79" s="54"/>
      <c r="E79" s="6"/>
      <c r="F79" s="19"/>
      <c r="G79" s="25">
        <v>503.81</v>
      </c>
      <c r="H79" s="25">
        <v>6.57</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4707</v>
      </c>
      <c r="D82" s="54"/>
      <c r="E82" s="6"/>
      <c r="F82" s="19"/>
      <c r="G82" s="24" t="s">
        <v>2</v>
      </c>
      <c r="H82" s="24" t="s">
        <v>2</v>
      </c>
      <c r="I82" s="31"/>
      <c r="J82" s="31"/>
      <c r="K82" s="35"/>
      <c r="L82" s="3"/>
      <c r="AI82" s="3"/>
      <c r="AV82" s="3"/>
      <c r="AX82" s="3"/>
      <c r="BB82" s="3"/>
    </row>
    <row r="83" spans="1:54" x14ac:dyDescent="0.25">
      <c r="B83" s="8"/>
      <c r="C83" s="57" t="s">
        <v>187</v>
      </c>
      <c r="D83" s="54"/>
      <c r="E83" s="6"/>
      <c r="F83" s="19"/>
      <c r="G83" s="24">
        <v>-167.67</v>
      </c>
      <c r="H83" s="24">
        <v>-2.1800000000000002</v>
      </c>
      <c r="I83" s="31"/>
      <c r="J83" s="31"/>
      <c r="K83" s="35"/>
    </row>
    <row r="84" spans="1:54" x14ac:dyDescent="0.25">
      <c r="C84" s="58" t="s">
        <v>174</v>
      </c>
      <c r="D84" s="54"/>
      <c r="E84" s="6"/>
      <c r="F84" s="19"/>
      <c r="G84" s="25">
        <v>-167.67</v>
      </c>
      <c r="H84" s="25">
        <v>-2.1800000000000002</v>
      </c>
      <c r="I84" s="31"/>
      <c r="J84" s="31"/>
      <c r="K84" s="35"/>
    </row>
    <row r="85" spans="1:54" x14ac:dyDescent="0.25">
      <c r="C85" s="57"/>
      <c r="D85" s="54"/>
      <c r="E85" s="6"/>
      <c r="F85" s="19"/>
      <c r="G85" s="24"/>
      <c r="H85" s="24"/>
      <c r="I85" s="31"/>
      <c r="J85" s="31"/>
      <c r="K85" s="35"/>
    </row>
    <row r="86" spans="1:54" x14ac:dyDescent="0.25">
      <c r="C86" s="60" t="s">
        <v>188</v>
      </c>
      <c r="D86" s="55"/>
      <c r="E86" s="5"/>
      <c r="F86" s="20"/>
      <c r="G86" s="26">
        <v>7666.67</v>
      </c>
      <c r="H86" s="26">
        <v>100</v>
      </c>
      <c r="I86" s="32"/>
      <c r="J86" s="32"/>
      <c r="K86" s="36"/>
    </row>
    <row r="89" spans="1:54" x14ac:dyDescent="0.25">
      <c r="C89" s="1" t="s">
        <v>189</v>
      </c>
    </row>
    <row r="90" spans="1:54" x14ac:dyDescent="0.25">
      <c r="C90" s="37" t="s">
        <v>190</v>
      </c>
      <c r="D90" s="37"/>
      <c r="E90" s="37"/>
      <c r="F90" s="37"/>
      <c r="G90" s="37"/>
      <c r="H90" s="37"/>
      <c r="I90" s="37"/>
      <c r="J90" s="37"/>
      <c r="K90" s="37"/>
    </row>
    <row r="91" spans="1:54" x14ac:dyDescent="0.25">
      <c r="C91" s="2" t="s">
        <v>191</v>
      </c>
    </row>
    <row r="92" spans="1:54" x14ac:dyDescent="0.25">
      <c r="C92" s="2" t="s">
        <v>192</v>
      </c>
    </row>
    <row r="93" spans="1:54" x14ac:dyDescent="0.25">
      <c r="C93" s="2" t="s">
        <v>193</v>
      </c>
    </row>
    <row r="94" spans="1:54" x14ac:dyDescent="0.25">
      <c r="C94" s="2" t="s">
        <v>194</v>
      </c>
    </row>
    <row r="96" spans="1:54" x14ac:dyDescent="0.25">
      <c r="C96" s="73" t="s">
        <v>4741</v>
      </c>
      <c r="E96" s="73" t="s">
        <v>4742</v>
      </c>
      <c r="F96" s="74"/>
    </row>
    <row r="97" spans="5:5" x14ac:dyDescent="0.25">
      <c r="E97" s="2" t="s">
        <v>4745</v>
      </c>
    </row>
  </sheetData>
  <hyperlinks>
    <hyperlink ref="J2" location="'Index'!A1" display="'Index'!A1" xr:uid="{D79ECAC9-B320-481E-BD9C-9B4434227545}"/>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46F6F-AAFE-4422-B2EA-94B46BF89916}">
  <sheetPr codeName="Sheet1"/>
  <dimension ref="A1:IV72"/>
  <sheetViews>
    <sheetView showGridLines="0" zoomScale="90" zoomScaleNormal="90" workbookViewId="0">
      <pane ySplit="6" topLeftCell="A6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2586</v>
      </c>
      <c r="J2" s="38" t="s">
        <v>4505</v>
      </c>
    </row>
    <row r="3" spans="1:54" ht="16.5" x14ac:dyDescent="0.3">
      <c r="C3" s="1" t="s">
        <v>28</v>
      </c>
      <c r="D3" s="21" t="s">
        <v>2587</v>
      </c>
      <c r="F3" s="71" t="s">
        <v>4727</v>
      </c>
      <c r="G3" s="13" t="s">
        <v>4728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668</v>
      </c>
      <c r="C24" s="57" t="s">
        <v>669</v>
      </c>
      <c r="D24" s="54" t="s">
        <v>670</v>
      </c>
      <c r="E24" s="6" t="s">
        <v>658</v>
      </c>
      <c r="F24" s="19">
        <v>289180900</v>
      </c>
      <c r="G24" s="24">
        <v>291004.46999999997</v>
      </c>
      <c r="H24" s="24">
        <v>98.4</v>
      </c>
      <c r="I24" s="31">
        <v>7.1303831000000004</v>
      </c>
      <c r="J24" s="31"/>
      <c r="K24" s="35"/>
    </row>
    <row r="25" spans="1:11" x14ac:dyDescent="0.25">
      <c r="C25" s="58" t="s">
        <v>174</v>
      </c>
      <c r="D25" s="54"/>
      <c r="E25" s="6"/>
      <c r="F25" s="19"/>
      <c r="G25" s="25">
        <v>291004.46999999997</v>
      </c>
      <c r="H25" s="25">
        <v>98.4</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185</v>
      </c>
      <c r="C53" s="57" t="s">
        <v>186</v>
      </c>
      <c r="D53" s="54"/>
      <c r="E53" s="6"/>
      <c r="F53" s="19"/>
      <c r="G53" s="24">
        <v>4.2699999999999996</v>
      </c>
      <c r="H53" s="24" t="s">
        <v>4708</v>
      </c>
      <c r="I53" s="31"/>
      <c r="J53" s="31"/>
      <c r="K53" s="35"/>
    </row>
    <row r="54" spans="1:54" x14ac:dyDescent="0.25">
      <c r="C54" s="58" t="s">
        <v>174</v>
      </c>
      <c r="D54" s="54"/>
      <c r="E54" s="6"/>
      <c r="F54" s="19"/>
      <c r="G54" s="25">
        <v>4.2699999999999996</v>
      </c>
      <c r="H54" s="25" t="s">
        <v>4708</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4707</v>
      </c>
      <c r="D57" s="54"/>
      <c r="E57" s="6"/>
      <c r="F57" s="19"/>
      <c r="G57" s="24" t="s">
        <v>2</v>
      </c>
      <c r="H57" s="24" t="s">
        <v>2</v>
      </c>
      <c r="I57" s="31"/>
      <c r="J57" s="31"/>
      <c r="K57" s="35"/>
      <c r="L57" s="3"/>
      <c r="AI57" s="3"/>
      <c r="AV57" s="3"/>
      <c r="AX57" s="3"/>
      <c r="BB57" s="3"/>
    </row>
    <row r="58" spans="1:54" x14ac:dyDescent="0.25">
      <c r="B58" s="8"/>
      <c r="C58" s="57" t="s">
        <v>187</v>
      </c>
      <c r="D58" s="54"/>
      <c r="E58" s="6"/>
      <c r="F58" s="19"/>
      <c r="G58" s="24">
        <v>4718.22</v>
      </c>
      <c r="H58" s="24">
        <v>1.6</v>
      </c>
      <c r="I58" s="31"/>
      <c r="J58" s="31"/>
      <c r="K58" s="35"/>
    </row>
    <row r="59" spans="1:54" x14ac:dyDescent="0.25">
      <c r="C59" s="58" t="s">
        <v>174</v>
      </c>
      <c r="D59" s="54"/>
      <c r="E59" s="6"/>
      <c r="F59" s="19"/>
      <c r="G59" s="25">
        <v>4718.22</v>
      </c>
      <c r="H59" s="25">
        <v>1.6</v>
      </c>
      <c r="I59" s="31"/>
      <c r="J59" s="31"/>
      <c r="K59" s="35"/>
    </row>
    <row r="60" spans="1:54" x14ac:dyDescent="0.25">
      <c r="C60" s="57"/>
      <c r="D60" s="54"/>
      <c r="E60" s="6"/>
      <c r="F60" s="19"/>
      <c r="G60" s="24"/>
      <c r="H60" s="24"/>
      <c r="I60" s="31"/>
      <c r="J60" s="31"/>
      <c r="K60" s="35"/>
    </row>
    <row r="61" spans="1:54" x14ac:dyDescent="0.25">
      <c r="C61" s="60" t="s">
        <v>188</v>
      </c>
      <c r="D61" s="55"/>
      <c r="E61" s="5"/>
      <c r="F61" s="20"/>
      <c r="G61" s="26">
        <v>295726.96000000002</v>
      </c>
      <c r="H61" s="26">
        <v>100</v>
      </c>
      <c r="I61" s="32"/>
      <c r="J61" s="32"/>
      <c r="K61" s="36"/>
    </row>
    <row r="64" spans="1:54" x14ac:dyDescent="0.25">
      <c r="C64" s="1" t="s">
        <v>189</v>
      </c>
    </row>
    <row r="65" spans="3:11" x14ac:dyDescent="0.25">
      <c r="C65" s="37" t="s">
        <v>190</v>
      </c>
      <c r="D65" s="37"/>
      <c r="E65" s="37"/>
      <c r="F65" s="37"/>
      <c r="G65" s="37"/>
      <c r="H65" s="37"/>
      <c r="I65" s="37"/>
      <c r="J65" s="37"/>
      <c r="K65" s="37"/>
    </row>
    <row r="66" spans="3:11" x14ac:dyDescent="0.25">
      <c r="C66" s="2" t="s">
        <v>191</v>
      </c>
    </row>
    <row r="67" spans="3:11" x14ac:dyDescent="0.25">
      <c r="C67" s="2" t="s">
        <v>192</v>
      </c>
    </row>
    <row r="68" spans="3:11" x14ac:dyDescent="0.25">
      <c r="C68" s="2" t="s">
        <v>193</v>
      </c>
    </row>
    <row r="69" spans="3:11" x14ac:dyDescent="0.25">
      <c r="C69" s="2" t="s">
        <v>194</v>
      </c>
    </row>
    <row r="71" spans="3:11" x14ac:dyDescent="0.25">
      <c r="C71" s="73" t="s">
        <v>4741</v>
      </c>
      <c r="E71" s="73" t="s">
        <v>4742</v>
      </c>
      <c r="F71" s="74"/>
    </row>
    <row r="72" spans="3:11" x14ac:dyDescent="0.25">
      <c r="E72" s="2" t="s">
        <v>4762</v>
      </c>
    </row>
  </sheetData>
  <hyperlinks>
    <hyperlink ref="J2" location="'Index'!A1" display="'Index'!A1" xr:uid="{56904E25-27AE-4B15-B51B-6E57894EFEEB}"/>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E60B0-E999-4F35-A2F1-CDEF96B1A606}">
  <sheetPr codeName="Sheet1"/>
  <dimension ref="A1:IV100"/>
  <sheetViews>
    <sheetView showGridLines="0" zoomScale="90" zoomScaleNormal="90" workbookViewId="0">
      <pane ySplit="6" topLeftCell="A9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7.140625" style="2" bestFit="1"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478</v>
      </c>
      <c r="J2" s="38" t="s">
        <v>4505</v>
      </c>
    </row>
    <row r="3" spans="1:54" ht="16.5" x14ac:dyDescent="0.3">
      <c r="C3" s="1" t="s">
        <v>28</v>
      </c>
      <c r="D3" s="21" t="s">
        <v>479</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109</v>
      </c>
      <c r="C10" s="57" t="s">
        <v>110</v>
      </c>
      <c r="D10" s="54" t="s">
        <v>111</v>
      </c>
      <c r="E10" s="6" t="s">
        <v>112</v>
      </c>
      <c r="F10" s="19">
        <v>900000</v>
      </c>
      <c r="G10" s="24">
        <v>41368.050000000003</v>
      </c>
      <c r="H10" s="24">
        <v>6.19</v>
      </c>
      <c r="I10" s="31"/>
      <c r="J10" s="31"/>
      <c r="K10" s="35"/>
    </row>
    <row r="11" spans="1:54" x14ac:dyDescent="0.25">
      <c r="B11" s="8" t="s">
        <v>204</v>
      </c>
      <c r="C11" s="57" t="s">
        <v>205</v>
      </c>
      <c r="D11" s="54" t="s">
        <v>206</v>
      </c>
      <c r="E11" s="6" t="s">
        <v>112</v>
      </c>
      <c r="F11" s="19">
        <v>130000</v>
      </c>
      <c r="G11" s="24">
        <v>35911.33</v>
      </c>
      <c r="H11" s="24">
        <v>5.37</v>
      </c>
      <c r="I11" s="31"/>
      <c r="J11" s="31"/>
      <c r="K11" s="35"/>
    </row>
    <row r="12" spans="1:54" x14ac:dyDescent="0.25">
      <c r="B12" s="8" t="s">
        <v>480</v>
      </c>
      <c r="C12" s="57" t="s">
        <v>481</v>
      </c>
      <c r="D12" s="54" t="s">
        <v>482</v>
      </c>
      <c r="E12" s="6" t="s">
        <v>222</v>
      </c>
      <c r="F12" s="19">
        <v>210000</v>
      </c>
      <c r="G12" s="24">
        <v>34887.199999999997</v>
      </c>
      <c r="H12" s="24">
        <v>5.22</v>
      </c>
      <c r="I12" s="31"/>
      <c r="J12" s="31"/>
      <c r="K12" s="35"/>
    </row>
    <row r="13" spans="1:54" x14ac:dyDescent="0.25">
      <c r="B13" s="8" t="s">
        <v>310</v>
      </c>
      <c r="C13" s="57" t="s">
        <v>311</v>
      </c>
      <c r="D13" s="54" t="s">
        <v>312</v>
      </c>
      <c r="E13" s="6" t="s">
        <v>313</v>
      </c>
      <c r="F13" s="19">
        <v>1700000</v>
      </c>
      <c r="G13" s="24">
        <v>33762.85</v>
      </c>
      <c r="H13" s="24">
        <v>5.05</v>
      </c>
      <c r="I13" s="31"/>
      <c r="J13" s="31"/>
      <c r="K13" s="35"/>
    </row>
    <row r="14" spans="1:54" x14ac:dyDescent="0.25">
      <c r="B14" s="8" t="s">
        <v>483</v>
      </c>
      <c r="C14" s="57" t="s">
        <v>484</v>
      </c>
      <c r="D14" s="54" t="s">
        <v>485</v>
      </c>
      <c r="E14" s="6" t="s">
        <v>320</v>
      </c>
      <c r="F14" s="19">
        <v>3100000</v>
      </c>
      <c r="G14" s="24">
        <v>28595.95</v>
      </c>
      <c r="H14" s="24">
        <v>4.28</v>
      </c>
      <c r="I14" s="31"/>
      <c r="J14" s="31"/>
      <c r="K14" s="35"/>
    </row>
    <row r="15" spans="1:54" x14ac:dyDescent="0.25">
      <c r="B15" s="8" t="s">
        <v>105</v>
      </c>
      <c r="C15" s="57" t="s">
        <v>106</v>
      </c>
      <c r="D15" s="54" t="s">
        <v>107</v>
      </c>
      <c r="E15" s="6" t="s">
        <v>108</v>
      </c>
      <c r="F15" s="19">
        <v>73000</v>
      </c>
      <c r="G15" s="24">
        <v>28542.53</v>
      </c>
      <c r="H15" s="24">
        <v>4.2699999999999996</v>
      </c>
      <c r="I15" s="31"/>
      <c r="J15" s="31"/>
      <c r="K15" s="35"/>
    </row>
    <row r="16" spans="1:54" x14ac:dyDescent="0.25">
      <c r="B16" s="8" t="s">
        <v>444</v>
      </c>
      <c r="C16" s="57" t="s">
        <v>445</v>
      </c>
      <c r="D16" s="54" t="s">
        <v>446</v>
      </c>
      <c r="E16" s="6" t="s">
        <v>104</v>
      </c>
      <c r="F16" s="19">
        <v>1000000</v>
      </c>
      <c r="G16" s="24">
        <v>27336</v>
      </c>
      <c r="H16" s="24">
        <v>4.09</v>
      </c>
      <c r="I16" s="31"/>
      <c r="J16" s="31"/>
      <c r="K16" s="35"/>
    </row>
    <row r="17" spans="2:11" x14ac:dyDescent="0.25">
      <c r="B17" s="8" t="s">
        <v>486</v>
      </c>
      <c r="C17" s="57" t="s">
        <v>487</v>
      </c>
      <c r="D17" s="54" t="s">
        <v>488</v>
      </c>
      <c r="E17" s="6" t="s">
        <v>489</v>
      </c>
      <c r="F17" s="19">
        <v>4400000</v>
      </c>
      <c r="G17" s="24">
        <v>26006.2</v>
      </c>
      <c r="H17" s="24">
        <v>3.89</v>
      </c>
      <c r="I17" s="31"/>
      <c r="J17" s="31"/>
      <c r="K17" s="35"/>
    </row>
    <row r="18" spans="2:11" x14ac:dyDescent="0.25">
      <c r="B18" s="8" t="s">
        <v>490</v>
      </c>
      <c r="C18" s="57" t="s">
        <v>491</v>
      </c>
      <c r="D18" s="54" t="s">
        <v>492</v>
      </c>
      <c r="E18" s="6" t="s">
        <v>108</v>
      </c>
      <c r="F18" s="19">
        <v>662815</v>
      </c>
      <c r="G18" s="24">
        <v>25492.86</v>
      </c>
      <c r="H18" s="24">
        <v>3.81</v>
      </c>
      <c r="I18" s="31"/>
      <c r="J18" s="31"/>
      <c r="K18" s="35"/>
    </row>
    <row r="19" spans="2:11" x14ac:dyDescent="0.25">
      <c r="B19" s="8" t="s">
        <v>71</v>
      </c>
      <c r="C19" s="57" t="s">
        <v>72</v>
      </c>
      <c r="D19" s="54" t="s">
        <v>73</v>
      </c>
      <c r="E19" s="6" t="s">
        <v>74</v>
      </c>
      <c r="F19" s="19">
        <v>190000</v>
      </c>
      <c r="G19" s="24">
        <v>22864.32</v>
      </c>
      <c r="H19" s="24">
        <v>3.42</v>
      </c>
      <c r="I19" s="31"/>
      <c r="J19" s="31"/>
      <c r="K19" s="35"/>
    </row>
    <row r="20" spans="2:11" x14ac:dyDescent="0.25">
      <c r="B20" s="8" t="s">
        <v>79</v>
      </c>
      <c r="C20" s="57" t="s">
        <v>80</v>
      </c>
      <c r="D20" s="54" t="s">
        <v>81</v>
      </c>
      <c r="E20" s="6" t="s">
        <v>82</v>
      </c>
      <c r="F20" s="19">
        <v>900000</v>
      </c>
      <c r="G20" s="24">
        <v>22257.45</v>
      </c>
      <c r="H20" s="24">
        <v>3.33</v>
      </c>
      <c r="I20" s="31"/>
      <c r="J20" s="31"/>
      <c r="K20" s="35"/>
    </row>
    <row r="21" spans="2:11" x14ac:dyDescent="0.25">
      <c r="B21" s="8" t="s">
        <v>235</v>
      </c>
      <c r="C21" s="57" t="s">
        <v>236</v>
      </c>
      <c r="D21" s="54" t="s">
        <v>237</v>
      </c>
      <c r="E21" s="6" t="s">
        <v>138</v>
      </c>
      <c r="F21" s="19">
        <v>140000</v>
      </c>
      <c r="G21" s="24">
        <v>21771.68</v>
      </c>
      <c r="H21" s="24">
        <v>3.26</v>
      </c>
      <c r="I21" s="31"/>
      <c r="J21" s="31"/>
      <c r="K21" s="35"/>
    </row>
    <row r="22" spans="2:11" x14ac:dyDescent="0.25">
      <c r="B22" s="8" t="s">
        <v>238</v>
      </c>
      <c r="C22" s="57" t="s">
        <v>239</v>
      </c>
      <c r="D22" s="54" t="s">
        <v>240</v>
      </c>
      <c r="E22" s="6" t="s">
        <v>112</v>
      </c>
      <c r="F22" s="19">
        <v>1100000</v>
      </c>
      <c r="G22" s="24">
        <v>20073.349999999999</v>
      </c>
      <c r="H22" s="24">
        <v>3</v>
      </c>
      <c r="I22" s="31"/>
      <c r="J22" s="31"/>
      <c r="K22" s="35"/>
    </row>
    <row r="23" spans="2:11" x14ac:dyDescent="0.25">
      <c r="B23" s="8" t="s">
        <v>493</v>
      </c>
      <c r="C23" s="57" t="s">
        <v>494</v>
      </c>
      <c r="D23" s="54" t="s">
        <v>495</v>
      </c>
      <c r="E23" s="6" t="s">
        <v>43</v>
      </c>
      <c r="F23" s="19">
        <v>4100000</v>
      </c>
      <c r="G23" s="24">
        <v>15504.15</v>
      </c>
      <c r="H23" s="24">
        <v>2.3199999999999998</v>
      </c>
      <c r="I23" s="31"/>
      <c r="J23" s="31"/>
      <c r="K23" s="35"/>
    </row>
    <row r="24" spans="2:11" x14ac:dyDescent="0.25">
      <c r="B24" s="8" t="s">
        <v>496</v>
      </c>
      <c r="C24" s="57" t="s">
        <v>497</v>
      </c>
      <c r="D24" s="54" t="s">
        <v>498</v>
      </c>
      <c r="E24" s="6" t="s">
        <v>104</v>
      </c>
      <c r="F24" s="19">
        <v>250000</v>
      </c>
      <c r="G24" s="24">
        <v>15188.5</v>
      </c>
      <c r="H24" s="24">
        <v>2.27</v>
      </c>
      <c r="I24" s="31"/>
      <c r="J24" s="31"/>
      <c r="K24" s="35"/>
    </row>
    <row r="25" spans="2:11" x14ac:dyDescent="0.25">
      <c r="B25" s="8" t="s">
        <v>410</v>
      </c>
      <c r="C25" s="57" t="s">
        <v>411</v>
      </c>
      <c r="D25" s="54" t="s">
        <v>412</v>
      </c>
      <c r="E25" s="6" t="s">
        <v>104</v>
      </c>
      <c r="F25" s="19">
        <v>353023</v>
      </c>
      <c r="G25" s="24">
        <v>14751.24</v>
      </c>
      <c r="H25" s="24">
        <v>2.21</v>
      </c>
      <c r="I25" s="31"/>
      <c r="J25" s="31"/>
      <c r="K25" s="35"/>
    </row>
    <row r="26" spans="2:11" x14ac:dyDescent="0.25">
      <c r="B26" s="8" t="s">
        <v>499</v>
      </c>
      <c r="C26" s="57" t="s">
        <v>500</v>
      </c>
      <c r="D26" s="54" t="s">
        <v>501</v>
      </c>
      <c r="E26" s="6" t="s">
        <v>502</v>
      </c>
      <c r="F26" s="19">
        <v>1680672</v>
      </c>
      <c r="G26" s="24">
        <v>14606.72</v>
      </c>
      <c r="H26" s="24">
        <v>2.1800000000000002</v>
      </c>
      <c r="I26" s="31"/>
      <c r="J26" s="31"/>
      <c r="K26" s="35"/>
    </row>
    <row r="27" spans="2:11" x14ac:dyDescent="0.25">
      <c r="B27" s="8" t="s">
        <v>503</v>
      </c>
      <c r="C27" s="57" t="s">
        <v>504</v>
      </c>
      <c r="D27" s="54" t="s">
        <v>505</v>
      </c>
      <c r="E27" s="6" t="s">
        <v>272</v>
      </c>
      <c r="F27" s="19">
        <v>428223</v>
      </c>
      <c r="G27" s="24">
        <v>14134.78</v>
      </c>
      <c r="H27" s="24">
        <v>2.11</v>
      </c>
      <c r="I27" s="31"/>
      <c r="J27" s="31"/>
      <c r="K27" s="35"/>
    </row>
    <row r="28" spans="2:11" x14ac:dyDescent="0.25">
      <c r="B28" s="8" t="s">
        <v>149</v>
      </c>
      <c r="C28" s="57" t="s">
        <v>150</v>
      </c>
      <c r="D28" s="54" t="s">
        <v>151</v>
      </c>
      <c r="E28" s="6" t="s">
        <v>134</v>
      </c>
      <c r="F28" s="19">
        <v>684805</v>
      </c>
      <c r="G28" s="24">
        <v>13684.8</v>
      </c>
      <c r="H28" s="24">
        <v>2.0499999999999998</v>
      </c>
      <c r="I28" s="31"/>
      <c r="J28" s="31"/>
      <c r="K28" s="35"/>
    </row>
    <row r="29" spans="2:11" x14ac:dyDescent="0.25">
      <c r="B29" s="8" t="s">
        <v>506</v>
      </c>
      <c r="C29" s="57" t="s">
        <v>507</v>
      </c>
      <c r="D29" s="54" t="s">
        <v>508</v>
      </c>
      <c r="E29" s="6" t="s">
        <v>86</v>
      </c>
      <c r="F29" s="19">
        <v>2796443</v>
      </c>
      <c r="G29" s="24">
        <v>9451.98</v>
      </c>
      <c r="H29" s="24">
        <v>1.41</v>
      </c>
      <c r="I29" s="31"/>
      <c r="J29" s="31"/>
      <c r="K29" s="35"/>
    </row>
    <row r="30" spans="2:11" x14ac:dyDescent="0.25">
      <c r="B30" s="8" t="s">
        <v>348</v>
      </c>
      <c r="C30" s="57" t="s">
        <v>349</v>
      </c>
      <c r="D30" s="54" t="s">
        <v>350</v>
      </c>
      <c r="E30" s="6" t="s">
        <v>272</v>
      </c>
      <c r="F30" s="19">
        <v>15400</v>
      </c>
      <c r="G30" s="24">
        <v>8733.52</v>
      </c>
      <c r="H30" s="24">
        <v>1.31</v>
      </c>
      <c r="I30" s="31"/>
      <c r="J30" s="31"/>
      <c r="K30" s="35"/>
    </row>
    <row r="31" spans="2:11" x14ac:dyDescent="0.25">
      <c r="B31" s="8" t="s">
        <v>509</v>
      </c>
      <c r="C31" s="57" t="s">
        <v>510</v>
      </c>
      <c r="D31" s="54" t="s">
        <v>511</v>
      </c>
      <c r="E31" s="6" t="s">
        <v>163</v>
      </c>
      <c r="F31" s="19">
        <v>1292196</v>
      </c>
      <c r="G31" s="24">
        <v>8327.56</v>
      </c>
      <c r="H31" s="24">
        <v>1.25</v>
      </c>
      <c r="I31" s="31"/>
      <c r="J31" s="31"/>
      <c r="K31" s="35"/>
    </row>
    <row r="32" spans="2:11" x14ac:dyDescent="0.25">
      <c r="B32" s="8" t="s">
        <v>512</v>
      </c>
      <c r="C32" s="57" t="s">
        <v>513</v>
      </c>
      <c r="D32" s="54" t="s">
        <v>514</v>
      </c>
      <c r="E32" s="6" t="s">
        <v>173</v>
      </c>
      <c r="F32" s="19">
        <v>290000</v>
      </c>
      <c r="G32" s="24">
        <v>7399.79</v>
      </c>
      <c r="H32" s="24">
        <v>1.1100000000000001</v>
      </c>
      <c r="I32" s="31"/>
      <c r="J32" s="31"/>
      <c r="K32" s="35"/>
    </row>
    <row r="33" spans="2:11" x14ac:dyDescent="0.25">
      <c r="B33" s="8" t="s">
        <v>269</v>
      </c>
      <c r="C33" s="57" t="s">
        <v>270</v>
      </c>
      <c r="D33" s="54" t="s">
        <v>271</v>
      </c>
      <c r="E33" s="6" t="s">
        <v>272</v>
      </c>
      <c r="F33" s="19">
        <v>93346</v>
      </c>
      <c r="G33" s="24">
        <v>1528.96</v>
      </c>
      <c r="H33" s="24">
        <v>0.23</v>
      </c>
      <c r="I33" s="31"/>
      <c r="J33" s="31"/>
      <c r="K33" s="35"/>
    </row>
    <row r="34" spans="2:11" x14ac:dyDescent="0.25">
      <c r="C34" s="58" t="s">
        <v>174</v>
      </c>
      <c r="D34" s="54"/>
      <c r="E34" s="6"/>
      <c r="F34" s="19"/>
      <c r="G34" s="25">
        <v>492181.77</v>
      </c>
      <c r="H34" s="25">
        <v>73.63</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9" t="s">
        <v>4</v>
      </c>
      <c r="D38" s="54"/>
      <c r="E38" s="6"/>
      <c r="F38" s="19"/>
      <c r="G38" s="24"/>
      <c r="H38" s="24"/>
      <c r="I38" s="31"/>
      <c r="J38" s="31"/>
      <c r="K38" s="35"/>
    </row>
    <row r="39" spans="2:11" x14ac:dyDescent="0.25">
      <c r="B39" s="8" t="s">
        <v>515</v>
      </c>
      <c r="C39" s="57" t="s">
        <v>516</v>
      </c>
      <c r="D39" s="54" t="s">
        <v>517</v>
      </c>
      <c r="E39" s="6" t="s">
        <v>47</v>
      </c>
      <c r="F39" s="19">
        <v>410000</v>
      </c>
      <c r="G39" s="24">
        <v>62324.25</v>
      </c>
      <c r="H39" s="24">
        <v>9.32</v>
      </c>
      <c r="I39" s="31"/>
      <c r="J39" s="31"/>
      <c r="K39" s="35"/>
    </row>
    <row r="40" spans="2:11" x14ac:dyDescent="0.25">
      <c r="B40" s="8" t="s">
        <v>518</v>
      </c>
      <c r="C40" s="57" t="s">
        <v>519</v>
      </c>
      <c r="D40" s="54" t="s">
        <v>520</v>
      </c>
      <c r="E40" s="6" t="s">
        <v>112</v>
      </c>
      <c r="F40" s="19">
        <v>700000</v>
      </c>
      <c r="G40" s="24">
        <v>31837.47</v>
      </c>
      <c r="H40" s="24">
        <v>4.76</v>
      </c>
      <c r="I40" s="31"/>
      <c r="J40" s="31"/>
      <c r="K40" s="35"/>
    </row>
    <row r="41" spans="2:11" x14ac:dyDescent="0.25">
      <c r="B41" s="8" t="s">
        <v>182</v>
      </c>
      <c r="C41" s="57" t="s">
        <v>183</v>
      </c>
      <c r="D41" s="54" t="s">
        <v>184</v>
      </c>
      <c r="E41" s="6" t="s">
        <v>47</v>
      </c>
      <c r="F41" s="19">
        <v>77000</v>
      </c>
      <c r="G41" s="24">
        <v>28720.61</v>
      </c>
      <c r="H41" s="24">
        <v>4.3</v>
      </c>
      <c r="I41" s="31"/>
      <c r="J41" s="31"/>
      <c r="K41" s="35"/>
    </row>
    <row r="42" spans="2:11" x14ac:dyDescent="0.25">
      <c r="B42" s="8" t="s">
        <v>379</v>
      </c>
      <c r="C42" s="57" t="s">
        <v>380</v>
      </c>
      <c r="D42" s="54" t="s">
        <v>381</v>
      </c>
      <c r="E42" s="6" t="s">
        <v>127</v>
      </c>
      <c r="F42" s="19">
        <v>130000</v>
      </c>
      <c r="G42" s="24">
        <v>20407.939999999999</v>
      </c>
      <c r="H42" s="24">
        <v>3.05</v>
      </c>
      <c r="I42" s="31"/>
      <c r="J42" s="31"/>
      <c r="K42" s="35"/>
    </row>
    <row r="43" spans="2:11" x14ac:dyDescent="0.25">
      <c r="C43" s="58" t="s">
        <v>174</v>
      </c>
      <c r="D43" s="54"/>
      <c r="E43" s="6"/>
      <c r="F43" s="19"/>
      <c r="G43" s="25">
        <f>SUM(G39:G42)</f>
        <v>143290.26999999999</v>
      </c>
      <c r="H43" s="25">
        <f>SUM(H39:H42)</f>
        <v>21.43</v>
      </c>
      <c r="I43" s="31"/>
      <c r="J43" s="31"/>
      <c r="K43" s="35"/>
    </row>
    <row r="44" spans="2:11" x14ac:dyDescent="0.25">
      <c r="C44" s="57"/>
      <c r="D44" s="54"/>
      <c r="E44" s="6"/>
      <c r="F44" s="19"/>
      <c r="G44" s="24"/>
      <c r="H44" s="24"/>
      <c r="I44" s="31"/>
      <c r="J44" s="31"/>
      <c r="K44" s="35"/>
    </row>
    <row r="45" spans="2:11" x14ac:dyDescent="0.25">
      <c r="C45" s="58" t="s">
        <v>5</v>
      </c>
      <c r="D45" s="54"/>
      <c r="E45" s="6"/>
      <c r="F45" s="19"/>
      <c r="G45" s="24"/>
      <c r="H45" s="24"/>
      <c r="I45" s="31"/>
      <c r="J45" s="31"/>
      <c r="K45" s="35"/>
    </row>
    <row r="46" spans="2:11" x14ac:dyDescent="0.25">
      <c r="C46" s="57"/>
      <c r="D46" s="54"/>
      <c r="E46" s="6"/>
      <c r="F46" s="19"/>
      <c r="G46" s="24"/>
      <c r="H46" s="24"/>
      <c r="I46" s="31"/>
      <c r="J46" s="31"/>
      <c r="K46" s="35"/>
    </row>
    <row r="47" spans="2:11" x14ac:dyDescent="0.25">
      <c r="C47" s="58" t="s">
        <v>6</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7</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8</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9</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10</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11</v>
      </c>
      <c r="D57" s="54"/>
      <c r="E57" s="6"/>
      <c r="F57" s="19"/>
      <c r="G57" s="24"/>
      <c r="H57" s="24"/>
      <c r="I57" s="31"/>
      <c r="J57" s="31"/>
      <c r="K57" s="35"/>
    </row>
    <row r="58" spans="3:11" x14ac:dyDescent="0.25">
      <c r="C58" s="57"/>
      <c r="D58" s="54"/>
      <c r="E58" s="6"/>
      <c r="F58" s="19"/>
      <c r="G58" s="24"/>
      <c r="H58" s="24"/>
      <c r="I58" s="31"/>
      <c r="J58" s="31"/>
      <c r="K58" s="35"/>
    </row>
    <row r="59" spans="3:11" x14ac:dyDescent="0.25">
      <c r="C59" s="58" t="s">
        <v>13</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14</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15</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16</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17</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A69" s="10"/>
      <c r="B69" s="28"/>
      <c r="C69" s="58" t="s">
        <v>18</v>
      </c>
      <c r="D69" s="54"/>
      <c r="E69" s="6"/>
      <c r="F69" s="19"/>
      <c r="G69" s="24"/>
      <c r="H69" s="24"/>
      <c r="I69" s="31"/>
      <c r="J69" s="31"/>
      <c r="K69" s="35"/>
    </row>
    <row r="70" spans="1:11" x14ac:dyDescent="0.25">
      <c r="A70" s="28"/>
      <c r="B70" s="28"/>
      <c r="C70" s="58" t="s">
        <v>19</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20</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21</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22</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23</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C80" s="59" t="s">
        <v>24</v>
      </c>
      <c r="D80" s="54"/>
      <c r="E80" s="6"/>
      <c r="F80" s="19"/>
      <c r="G80" s="24"/>
      <c r="H80" s="24"/>
      <c r="I80" s="31"/>
      <c r="J80" s="31"/>
      <c r="K80" s="35"/>
    </row>
    <row r="81" spans="1:54" x14ac:dyDescent="0.25">
      <c r="B81" s="8" t="s">
        <v>185</v>
      </c>
      <c r="C81" s="57" t="s">
        <v>186</v>
      </c>
      <c r="D81" s="54"/>
      <c r="E81" s="6"/>
      <c r="F81" s="19"/>
      <c r="G81" s="24">
        <v>24498.959999999999</v>
      </c>
      <c r="H81" s="24">
        <v>3.66</v>
      </c>
      <c r="I81" s="31"/>
      <c r="J81" s="31"/>
      <c r="K81" s="35"/>
    </row>
    <row r="82" spans="1:54" x14ac:dyDescent="0.25">
      <c r="C82" s="58" t="s">
        <v>174</v>
      </c>
      <c r="D82" s="54"/>
      <c r="E82" s="6"/>
      <c r="F82" s="19"/>
      <c r="G82" s="25">
        <v>24498.959999999999</v>
      </c>
      <c r="H82" s="25">
        <v>3.66</v>
      </c>
      <c r="I82" s="31"/>
      <c r="J82" s="31"/>
      <c r="K82" s="35"/>
    </row>
    <row r="83" spans="1:54" x14ac:dyDescent="0.25">
      <c r="C83" s="57"/>
      <c r="D83" s="54"/>
      <c r="E83" s="6"/>
      <c r="F83" s="19"/>
      <c r="G83" s="24"/>
      <c r="H83" s="24"/>
      <c r="I83" s="31"/>
      <c r="J83" s="31"/>
      <c r="K83" s="35"/>
    </row>
    <row r="84" spans="1:54" x14ac:dyDescent="0.25">
      <c r="A84" s="10"/>
      <c r="B84" s="28"/>
      <c r="C84" s="58" t="s">
        <v>25</v>
      </c>
      <c r="D84" s="54"/>
      <c r="E84" s="6"/>
      <c r="F84" s="19"/>
      <c r="G84" s="24"/>
      <c r="H84" s="24"/>
      <c r="I84" s="31"/>
      <c r="J84" s="31"/>
      <c r="K84" s="35"/>
    </row>
    <row r="85" spans="1:54" s="2" customFormat="1" ht="13.5" x14ac:dyDescent="0.25">
      <c r="A85" s="28"/>
      <c r="B85" s="28"/>
      <c r="C85" s="57" t="s">
        <v>4707</v>
      </c>
      <c r="D85" s="54"/>
      <c r="E85" s="6"/>
      <c r="F85" s="19"/>
      <c r="G85" s="24">
        <v>10000</v>
      </c>
      <c r="H85" s="24">
        <v>1.5</v>
      </c>
      <c r="I85" s="31"/>
      <c r="J85" s="31"/>
      <c r="K85" s="35"/>
      <c r="L85" s="3"/>
      <c r="AI85" s="3"/>
      <c r="AV85" s="3"/>
      <c r="AX85" s="3"/>
      <c r="BB85" s="3"/>
    </row>
    <row r="86" spans="1:54" x14ac:dyDescent="0.25">
      <c r="B86" s="8"/>
      <c r="C86" s="57" t="s">
        <v>187</v>
      </c>
      <c r="D86" s="54"/>
      <c r="E86" s="6"/>
      <c r="F86" s="19"/>
      <c r="G86" s="24">
        <v>-1405.7099999999991</v>
      </c>
      <c r="H86" s="24">
        <v>-0.21999999999999997</v>
      </c>
      <c r="I86" s="31"/>
      <c r="J86" s="31"/>
      <c r="K86" s="35"/>
    </row>
    <row r="87" spans="1:54" x14ac:dyDescent="0.25">
      <c r="C87" s="58" t="s">
        <v>174</v>
      </c>
      <c r="D87" s="54"/>
      <c r="E87" s="6"/>
      <c r="F87" s="19"/>
      <c r="G87" s="25">
        <v>8594.2900000000009</v>
      </c>
      <c r="H87" s="25">
        <v>1.28</v>
      </c>
      <c r="I87" s="31"/>
      <c r="J87" s="31"/>
      <c r="K87" s="35"/>
    </row>
    <row r="88" spans="1:54" x14ac:dyDescent="0.25">
      <c r="C88" s="57"/>
      <c r="D88" s="54"/>
      <c r="E88" s="6"/>
      <c r="F88" s="19"/>
      <c r="G88" s="24"/>
      <c r="H88" s="24"/>
      <c r="I88" s="31"/>
      <c r="J88" s="31"/>
      <c r="K88" s="35"/>
    </row>
    <row r="89" spans="1:54" x14ac:dyDescent="0.25">
      <c r="C89" s="60" t="s">
        <v>188</v>
      </c>
      <c r="D89" s="55"/>
      <c r="E89" s="5"/>
      <c r="F89" s="20"/>
      <c r="G89" s="26">
        <v>668565.29</v>
      </c>
      <c r="H89" s="26">
        <v>100</v>
      </c>
      <c r="I89" s="32"/>
      <c r="J89" s="32"/>
      <c r="K89" s="36"/>
    </row>
    <row r="92" spans="1:54" x14ac:dyDescent="0.25">
      <c r="C92" s="1" t="s">
        <v>189</v>
      </c>
    </row>
    <row r="93" spans="1:54" x14ac:dyDescent="0.25">
      <c r="C93" s="37" t="s">
        <v>190</v>
      </c>
      <c r="D93" s="37"/>
      <c r="E93" s="37"/>
      <c r="F93" s="37"/>
      <c r="G93" s="37"/>
      <c r="H93" s="37"/>
      <c r="I93" s="37"/>
      <c r="J93" s="37"/>
      <c r="K93" s="37"/>
    </row>
    <row r="94" spans="1:54" x14ac:dyDescent="0.25">
      <c r="C94" s="2" t="s">
        <v>191</v>
      </c>
    </row>
    <row r="95" spans="1:54" x14ac:dyDescent="0.25">
      <c r="C95" s="2" t="s">
        <v>192</v>
      </c>
    </row>
    <row r="96" spans="1:54" x14ac:dyDescent="0.25">
      <c r="C96" s="2" t="s">
        <v>193</v>
      </c>
    </row>
    <row r="97" spans="3:6" x14ac:dyDescent="0.25">
      <c r="C97" s="2" t="s">
        <v>194</v>
      </c>
    </row>
    <row r="99" spans="3:6" x14ac:dyDescent="0.25">
      <c r="C99" s="73" t="s">
        <v>4741</v>
      </c>
      <c r="E99" s="73" t="s">
        <v>4742</v>
      </c>
      <c r="F99" s="74"/>
    </row>
    <row r="100" spans="3:6" x14ac:dyDescent="0.25">
      <c r="E100" s="2" t="s">
        <v>4746</v>
      </c>
    </row>
  </sheetData>
  <hyperlinks>
    <hyperlink ref="J2" location="'Index'!A1" display="'Index'!A1" xr:uid="{7E17B16C-A049-414B-B3C0-EE168C14ED6B}"/>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8C261-B8E9-4C7F-912F-3C9EBC77FC54}">
  <sheetPr codeName="Sheet1"/>
  <dimension ref="A1:IV92"/>
  <sheetViews>
    <sheetView showGridLines="0" zoomScale="90" zoomScaleNormal="90" workbookViewId="0">
      <pane ySplit="6" topLeftCell="A8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2588</v>
      </c>
      <c r="J2" s="38" t="s">
        <v>4505</v>
      </c>
    </row>
    <row r="3" spans="1:54" ht="16.5" x14ac:dyDescent="0.3">
      <c r="C3" s="1" t="s">
        <v>28</v>
      </c>
      <c r="D3" s="21" t="s">
        <v>2589</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263</v>
      </c>
      <c r="C10" s="57" t="s">
        <v>264</v>
      </c>
      <c r="D10" s="54" t="s">
        <v>265</v>
      </c>
      <c r="E10" s="6" t="s">
        <v>253</v>
      </c>
      <c r="F10" s="19">
        <v>130000</v>
      </c>
      <c r="G10" s="24">
        <v>1877.27</v>
      </c>
      <c r="H10" s="24">
        <v>8.44</v>
      </c>
      <c r="I10" s="31"/>
      <c r="J10" s="31"/>
      <c r="K10" s="35"/>
    </row>
    <row r="11" spans="1:54" x14ac:dyDescent="0.25">
      <c r="B11" s="8" t="s">
        <v>2590</v>
      </c>
      <c r="C11" s="57" t="s">
        <v>2591</v>
      </c>
      <c r="D11" s="54" t="s">
        <v>2592</v>
      </c>
      <c r="E11" s="6" t="s">
        <v>78</v>
      </c>
      <c r="F11" s="19">
        <v>67528</v>
      </c>
      <c r="G11" s="24">
        <v>1831.02</v>
      </c>
      <c r="H11" s="24">
        <v>8.23</v>
      </c>
      <c r="I11" s="31"/>
      <c r="J11" s="31"/>
      <c r="K11" s="35"/>
    </row>
    <row r="12" spans="1:54" x14ac:dyDescent="0.25">
      <c r="B12" s="8" t="s">
        <v>48</v>
      </c>
      <c r="C12" s="57" t="s">
        <v>49</v>
      </c>
      <c r="D12" s="54" t="s">
        <v>50</v>
      </c>
      <c r="E12" s="6" t="s">
        <v>43</v>
      </c>
      <c r="F12" s="19">
        <v>140000</v>
      </c>
      <c r="G12" s="24">
        <v>1679.44</v>
      </c>
      <c r="H12" s="24">
        <v>7.55</v>
      </c>
      <c r="I12" s="31"/>
      <c r="J12" s="31"/>
      <c r="K12" s="35"/>
    </row>
    <row r="13" spans="1:54" x14ac:dyDescent="0.25">
      <c r="B13" s="8" t="s">
        <v>201</v>
      </c>
      <c r="C13" s="57" t="s">
        <v>202</v>
      </c>
      <c r="D13" s="54" t="s">
        <v>203</v>
      </c>
      <c r="E13" s="6" t="s">
        <v>78</v>
      </c>
      <c r="F13" s="19">
        <v>90000</v>
      </c>
      <c r="G13" s="24">
        <v>1616.27</v>
      </c>
      <c r="H13" s="24">
        <v>7.26</v>
      </c>
      <c r="I13" s="31"/>
      <c r="J13" s="31"/>
      <c r="K13" s="35"/>
    </row>
    <row r="14" spans="1:54" x14ac:dyDescent="0.25">
      <c r="B14" s="8" t="s">
        <v>68</v>
      </c>
      <c r="C14" s="57" t="s">
        <v>69</v>
      </c>
      <c r="D14" s="54" t="s">
        <v>70</v>
      </c>
      <c r="E14" s="6" t="s">
        <v>43</v>
      </c>
      <c r="F14" s="19">
        <v>150000</v>
      </c>
      <c r="G14" s="24">
        <v>1273.43</v>
      </c>
      <c r="H14" s="24">
        <v>5.72</v>
      </c>
      <c r="I14" s="31"/>
      <c r="J14" s="31"/>
      <c r="K14" s="35"/>
    </row>
    <row r="15" spans="1:54" x14ac:dyDescent="0.25">
      <c r="B15" s="8" t="s">
        <v>109</v>
      </c>
      <c r="C15" s="57" t="s">
        <v>110</v>
      </c>
      <c r="D15" s="54" t="s">
        <v>111</v>
      </c>
      <c r="E15" s="6" t="s">
        <v>112</v>
      </c>
      <c r="F15" s="19">
        <v>23000</v>
      </c>
      <c r="G15" s="24">
        <v>1057.18</v>
      </c>
      <c r="H15" s="24">
        <v>4.75</v>
      </c>
      <c r="I15" s="31"/>
      <c r="J15" s="31"/>
      <c r="K15" s="35"/>
    </row>
    <row r="16" spans="1:54" x14ac:dyDescent="0.25">
      <c r="B16" s="8" t="s">
        <v>768</v>
      </c>
      <c r="C16" s="57" t="s">
        <v>769</v>
      </c>
      <c r="D16" s="54" t="s">
        <v>770</v>
      </c>
      <c r="E16" s="6" t="s">
        <v>134</v>
      </c>
      <c r="F16" s="19">
        <v>13000</v>
      </c>
      <c r="G16" s="24">
        <v>1023.91</v>
      </c>
      <c r="H16" s="24">
        <v>4.5999999999999996</v>
      </c>
      <c r="I16" s="31"/>
      <c r="J16" s="31"/>
      <c r="K16" s="35"/>
    </row>
    <row r="17" spans="2:11" x14ac:dyDescent="0.25">
      <c r="B17" s="8" t="s">
        <v>1937</v>
      </c>
      <c r="C17" s="57" t="s">
        <v>1938</v>
      </c>
      <c r="D17" s="54" t="s">
        <v>1939</v>
      </c>
      <c r="E17" s="6" t="s">
        <v>57</v>
      </c>
      <c r="F17" s="19">
        <v>77000</v>
      </c>
      <c r="G17" s="24">
        <v>905.29</v>
      </c>
      <c r="H17" s="24">
        <v>4.07</v>
      </c>
      <c r="I17" s="31"/>
      <c r="J17" s="31"/>
      <c r="K17" s="35"/>
    </row>
    <row r="18" spans="2:11" x14ac:dyDescent="0.25">
      <c r="B18" s="8" t="s">
        <v>273</v>
      </c>
      <c r="C18" s="57" t="s">
        <v>274</v>
      </c>
      <c r="D18" s="54" t="s">
        <v>275</v>
      </c>
      <c r="E18" s="6" t="s">
        <v>134</v>
      </c>
      <c r="F18" s="19">
        <v>50000</v>
      </c>
      <c r="G18" s="24">
        <v>817.28</v>
      </c>
      <c r="H18" s="24">
        <v>3.67</v>
      </c>
      <c r="I18" s="31"/>
      <c r="J18" s="31"/>
      <c r="K18" s="35"/>
    </row>
    <row r="19" spans="2:11" x14ac:dyDescent="0.25">
      <c r="B19" s="8" t="s">
        <v>493</v>
      </c>
      <c r="C19" s="57" t="s">
        <v>494</v>
      </c>
      <c r="D19" s="54" t="s">
        <v>495</v>
      </c>
      <c r="E19" s="6" t="s">
        <v>43</v>
      </c>
      <c r="F19" s="19">
        <v>210000</v>
      </c>
      <c r="G19" s="24">
        <v>794.12</v>
      </c>
      <c r="H19" s="24">
        <v>3.57</v>
      </c>
      <c r="I19" s="31"/>
      <c r="J19" s="31"/>
      <c r="K19" s="35"/>
    </row>
    <row r="20" spans="2:11" x14ac:dyDescent="0.25">
      <c r="B20" s="8" t="s">
        <v>304</v>
      </c>
      <c r="C20" s="57" t="s">
        <v>305</v>
      </c>
      <c r="D20" s="54" t="s">
        <v>306</v>
      </c>
      <c r="E20" s="6" t="s">
        <v>173</v>
      </c>
      <c r="F20" s="19">
        <v>77000</v>
      </c>
      <c r="G20" s="24">
        <v>790.02</v>
      </c>
      <c r="H20" s="24">
        <v>3.55</v>
      </c>
      <c r="I20" s="31"/>
      <c r="J20" s="31"/>
      <c r="K20" s="35"/>
    </row>
    <row r="21" spans="2:11" x14ac:dyDescent="0.25">
      <c r="B21" s="8" t="s">
        <v>152</v>
      </c>
      <c r="C21" s="57" t="s">
        <v>153</v>
      </c>
      <c r="D21" s="54" t="s">
        <v>154</v>
      </c>
      <c r="E21" s="6" t="s">
        <v>155</v>
      </c>
      <c r="F21" s="19">
        <v>130000</v>
      </c>
      <c r="G21" s="24">
        <v>732.23</v>
      </c>
      <c r="H21" s="24">
        <v>3.29</v>
      </c>
      <c r="I21" s="31"/>
      <c r="J21" s="31"/>
      <c r="K21" s="35"/>
    </row>
    <row r="22" spans="2:11" x14ac:dyDescent="0.25">
      <c r="B22" s="8" t="s">
        <v>463</v>
      </c>
      <c r="C22" s="57" t="s">
        <v>464</v>
      </c>
      <c r="D22" s="54" t="s">
        <v>465</v>
      </c>
      <c r="E22" s="6" t="s">
        <v>86</v>
      </c>
      <c r="F22" s="19">
        <v>40000</v>
      </c>
      <c r="G22" s="24">
        <v>715.82</v>
      </c>
      <c r="H22" s="24">
        <v>3.22</v>
      </c>
      <c r="I22" s="31"/>
      <c r="J22" s="31"/>
      <c r="K22" s="35"/>
    </row>
    <row r="23" spans="2:11" x14ac:dyDescent="0.25">
      <c r="B23" s="8" t="s">
        <v>529</v>
      </c>
      <c r="C23" s="57" t="s">
        <v>530</v>
      </c>
      <c r="D23" s="54" t="s">
        <v>531</v>
      </c>
      <c r="E23" s="6" t="s">
        <v>78</v>
      </c>
      <c r="F23" s="19">
        <v>10000</v>
      </c>
      <c r="G23" s="24">
        <v>711.56</v>
      </c>
      <c r="H23" s="24">
        <v>3.2</v>
      </c>
      <c r="I23" s="31"/>
      <c r="J23" s="31"/>
      <c r="K23" s="35"/>
    </row>
    <row r="24" spans="2:11" x14ac:dyDescent="0.25">
      <c r="B24" s="8" t="s">
        <v>789</v>
      </c>
      <c r="C24" s="57" t="s">
        <v>790</v>
      </c>
      <c r="D24" s="54" t="s">
        <v>791</v>
      </c>
      <c r="E24" s="6" t="s">
        <v>173</v>
      </c>
      <c r="F24" s="19">
        <v>70000</v>
      </c>
      <c r="G24" s="24">
        <v>710.47</v>
      </c>
      <c r="H24" s="24">
        <v>3.19</v>
      </c>
      <c r="I24" s="31"/>
      <c r="J24" s="31"/>
      <c r="K24" s="35"/>
    </row>
    <row r="25" spans="2:11" x14ac:dyDescent="0.25">
      <c r="B25" s="8" t="s">
        <v>483</v>
      </c>
      <c r="C25" s="57" t="s">
        <v>484</v>
      </c>
      <c r="D25" s="54" t="s">
        <v>485</v>
      </c>
      <c r="E25" s="6" t="s">
        <v>320</v>
      </c>
      <c r="F25" s="19">
        <v>77000</v>
      </c>
      <c r="G25" s="24">
        <v>710.29</v>
      </c>
      <c r="H25" s="24">
        <v>3.19</v>
      </c>
      <c r="I25" s="31"/>
      <c r="J25" s="31"/>
      <c r="K25" s="35"/>
    </row>
    <row r="26" spans="2:11" x14ac:dyDescent="0.25">
      <c r="B26" s="8" t="s">
        <v>490</v>
      </c>
      <c r="C26" s="57" t="s">
        <v>491</v>
      </c>
      <c r="D26" s="54" t="s">
        <v>492</v>
      </c>
      <c r="E26" s="6" t="s">
        <v>108</v>
      </c>
      <c r="F26" s="19">
        <v>18386</v>
      </c>
      <c r="G26" s="24">
        <v>707.15</v>
      </c>
      <c r="H26" s="24">
        <v>3.18</v>
      </c>
      <c r="I26" s="31"/>
      <c r="J26" s="31"/>
      <c r="K26" s="35"/>
    </row>
    <row r="27" spans="2:11" x14ac:dyDescent="0.25">
      <c r="B27" s="8" t="s">
        <v>1020</v>
      </c>
      <c r="C27" s="57" t="s">
        <v>1021</v>
      </c>
      <c r="D27" s="54" t="s">
        <v>1022</v>
      </c>
      <c r="E27" s="6" t="s">
        <v>502</v>
      </c>
      <c r="F27" s="19">
        <v>168539</v>
      </c>
      <c r="G27" s="24">
        <v>688.14</v>
      </c>
      <c r="H27" s="24">
        <v>3.09</v>
      </c>
      <c r="I27" s="31"/>
      <c r="J27" s="31"/>
      <c r="K27" s="35"/>
    </row>
    <row r="28" spans="2:11" x14ac:dyDescent="0.25">
      <c r="B28" s="8" t="s">
        <v>210</v>
      </c>
      <c r="C28" s="57" t="s">
        <v>211</v>
      </c>
      <c r="D28" s="54" t="s">
        <v>212</v>
      </c>
      <c r="E28" s="6" t="s">
        <v>64</v>
      </c>
      <c r="F28" s="19">
        <v>2400</v>
      </c>
      <c r="G28" s="24">
        <v>668.89</v>
      </c>
      <c r="H28" s="24">
        <v>3.01</v>
      </c>
      <c r="I28" s="31"/>
      <c r="J28" s="31"/>
      <c r="K28" s="35"/>
    </row>
    <row r="29" spans="2:11" x14ac:dyDescent="0.25">
      <c r="B29" s="8" t="s">
        <v>2447</v>
      </c>
      <c r="C29" s="57" t="s">
        <v>2448</v>
      </c>
      <c r="D29" s="54" t="s">
        <v>2449</v>
      </c>
      <c r="E29" s="6" t="s">
        <v>138</v>
      </c>
      <c r="F29" s="19">
        <v>100000</v>
      </c>
      <c r="G29" s="24">
        <v>589.79999999999995</v>
      </c>
      <c r="H29" s="24">
        <v>2.65</v>
      </c>
      <c r="I29" s="31"/>
      <c r="J29" s="31"/>
      <c r="K29" s="35"/>
    </row>
    <row r="30" spans="2:11" x14ac:dyDescent="0.25">
      <c r="B30" s="8" t="s">
        <v>327</v>
      </c>
      <c r="C30" s="57" t="s">
        <v>328</v>
      </c>
      <c r="D30" s="54" t="s">
        <v>329</v>
      </c>
      <c r="E30" s="6" t="s">
        <v>320</v>
      </c>
      <c r="F30" s="19">
        <v>35000</v>
      </c>
      <c r="G30" s="24">
        <v>506.43</v>
      </c>
      <c r="H30" s="24">
        <v>2.2799999999999998</v>
      </c>
      <c r="I30" s="31"/>
      <c r="J30" s="31"/>
      <c r="K30" s="35"/>
    </row>
    <row r="31" spans="2:11" x14ac:dyDescent="0.25">
      <c r="C31" s="58" t="s">
        <v>174</v>
      </c>
      <c r="D31" s="54"/>
      <c r="E31" s="6"/>
      <c r="F31" s="19"/>
      <c r="G31" s="25">
        <v>20406.009999999998</v>
      </c>
      <c r="H31" s="25">
        <v>91.71</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23</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24</v>
      </c>
      <c r="D72" s="54"/>
      <c r="E72" s="6"/>
      <c r="F72" s="19"/>
      <c r="G72" s="24"/>
      <c r="H72" s="24"/>
      <c r="I72" s="31"/>
      <c r="J72" s="31"/>
      <c r="K72" s="35"/>
    </row>
    <row r="73" spans="1:54" x14ac:dyDescent="0.25">
      <c r="B73" s="8" t="s">
        <v>185</v>
      </c>
      <c r="C73" s="57" t="s">
        <v>186</v>
      </c>
      <c r="D73" s="54"/>
      <c r="E73" s="6"/>
      <c r="F73" s="19"/>
      <c r="G73" s="24">
        <v>1920.96</v>
      </c>
      <c r="H73" s="24">
        <v>8.6300000000000008</v>
      </c>
      <c r="I73" s="31"/>
      <c r="J73" s="31"/>
      <c r="K73" s="35"/>
    </row>
    <row r="74" spans="1:54" x14ac:dyDescent="0.25">
      <c r="C74" s="58" t="s">
        <v>174</v>
      </c>
      <c r="D74" s="54"/>
      <c r="E74" s="6"/>
      <c r="F74" s="19"/>
      <c r="G74" s="25">
        <v>1920.96</v>
      </c>
      <c r="H74" s="25">
        <v>8.6300000000000008</v>
      </c>
      <c r="I74" s="31"/>
      <c r="J74" s="31"/>
      <c r="K74" s="35"/>
    </row>
    <row r="75" spans="1:54" x14ac:dyDescent="0.25">
      <c r="C75" s="57"/>
      <c r="D75" s="54"/>
      <c r="E75" s="6"/>
      <c r="F75" s="19"/>
      <c r="G75" s="24"/>
      <c r="H75" s="24"/>
      <c r="I75" s="31"/>
      <c r="J75" s="31"/>
      <c r="K75" s="35"/>
    </row>
    <row r="76" spans="1:54" x14ac:dyDescent="0.25">
      <c r="A76" s="10"/>
      <c r="B76" s="28"/>
      <c r="C76" s="58" t="s">
        <v>25</v>
      </c>
      <c r="D76" s="54"/>
      <c r="E76" s="6"/>
      <c r="F76" s="19"/>
      <c r="G76" s="24"/>
      <c r="H76" s="24"/>
      <c r="I76" s="31"/>
      <c r="J76" s="31"/>
      <c r="K76" s="35"/>
    </row>
    <row r="77" spans="1:54" s="2" customFormat="1" ht="13.5" x14ac:dyDescent="0.25">
      <c r="A77" s="28"/>
      <c r="B77" s="28"/>
      <c r="C77" s="57" t="s">
        <v>4707</v>
      </c>
      <c r="D77" s="54"/>
      <c r="E77" s="6"/>
      <c r="F77" s="19"/>
      <c r="G77" s="24" t="s">
        <v>2</v>
      </c>
      <c r="H77" s="24" t="s">
        <v>2</v>
      </c>
      <c r="I77" s="31"/>
      <c r="J77" s="31"/>
      <c r="K77" s="35"/>
      <c r="L77" s="3"/>
      <c r="AI77" s="3"/>
      <c r="AV77" s="3"/>
      <c r="AX77" s="3"/>
      <c r="BB77" s="3"/>
    </row>
    <row r="78" spans="1:54" x14ac:dyDescent="0.25">
      <c r="B78" s="8"/>
      <c r="C78" s="57" t="s">
        <v>187</v>
      </c>
      <c r="D78" s="54"/>
      <c r="E78" s="6"/>
      <c r="F78" s="19"/>
      <c r="G78" s="24">
        <v>-79.64</v>
      </c>
      <c r="H78" s="24">
        <v>-0.33999999999999997</v>
      </c>
      <c r="I78" s="31"/>
      <c r="J78" s="31"/>
      <c r="K78" s="35"/>
    </row>
    <row r="79" spans="1:54" x14ac:dyDescent="0.25">
      <c r="C79" s="58" t="s">
        <v>174</v>
      </c>
      <c r="D79" s="54"/>
      <c r="E79" s="6"/>
      <c r="F79" s="19"/>
      <c r="G79" s="25">
        <v>-79.64</v>
      </c>
      <c r="H79" s="25">
        <v>-0.33999999999999997</v>
      </c>
      <c r="I79" s="31"/>
      <c r="J79" s="31"/>
      <c r="K79" s="35"/>
    </row>
    <row r="80" spans="1:54" x14ac:dyDescent="0.25">
      <c r="C80" s="57"/>
      <c r="D80" s="54"/>
      <c r="E80" s="6"/>
      <c r="F80" s="19"/>
      <c r="G80" s="24"/>
      <c r="H80" s="24"/>
      <c r="I80" s="31"/>
      <c r="J80" s="31"/>
      <c r="K80" s="35"/>
    </row>
    <row r="81" spans="3:11" x14ac:dyDescent="0.25">
      <c r="C81" s="60" t="s">
        <v>188</v>
      </c>
      <c r="D81" s="55"/>
      <c r="E81" s="5"/>
      <c r="F81" s="20"/>
      <c r="G81" s="26">
        <v>22247.33</v>
      </c>
      <c r="H81" s="26">
        <v>99.999999999999986</v>
      </c>
      <c r="I81" s="32"/>
      <c r="J81" s="32"/>
      <c r="K81" s="36"/>
    </row>
    <row r="84" spans="3:11" x14ac:dyDescent="0.25">
      <c r="C84" s="1" t="s">
        <v>189</v>
      </c>
    </row>
    <row r="85" spans="3:11" x14ac:dyDescent="0.25">
      <c r="C85" s="37" t="s">
        <v>190</v>
      </c>
      <c r="D85" s="37"/>
      <c r="E85" s="37"/>
      <c r="F85" s="37"/>
      <c r="G85" s="37"/>
      <c r="H85" s="37"/>
      <c r="I85" s="37"/>
      <c r="J85" s="37"/>
      <c r="K85" s="37"/>
    </row>
    <row r="86" spans="3:11" x14ac:dyDescent="0.25">
      <c r="C86" s="2" t="s">
        <v>191</v>
      </c>
    </row>
    <row r="87" spans="3:11" x14ac:dyDescent="0.25">
      <c r="C87" s="2" t="s">
        <v>192</v>
      </c>
    </row>
    <row r="88" spans="3:11" x14ac:dyDescent="0.25">
      <c r="C88" s="2" t="s">
        <v>193</v>
      </c>
    </row>
    <row r="89" spans="3:11" x14ac:dyDescent="0.25">
      <c r="C89" s="2" t="s">
        <v>194</v>
      </c>
    </row>
    <row r="91" spans="3:11" x14ac:dyDescent="0.25">
      <c r="C91" s="73" t="s">
        <v>4741</v>
      </c>
      <c r="E91" s="73" t="s">
        <v>4742</v>
      </c>
      <c r="F91" s="74"/>
    </row>
    <row r="92" spans="3:11" x14ac:dyDescent="0.25">
      <c r="E92" s="2" t="s">
        <v>4745</v>
      </c>
    </row>
  </sheetData>
  <hyperlinks>
    <hyperlink ref="J2" location="'Index'!A1" display="'Index'!A1" xr:uid="{3BBC59A7-BB79-47F3-A3BB-18D25B06B0A5}"/>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483A0-E4F5-459C-B9BC-4DDF1226BF5D}">
  <sheetPr codeName="Sheet1"/>
  <dimension ref="A1:IV94"/>
  <sheetViews>
    <sheetView showGridLines="0" zoomScale="90" zoomScaleNormal="90" workbookViewId="0">
      <pane ySplit="6" topLeftCell="A8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2593</v>
      </c>
      <c r="J2" s="38" t="s">
        <v>4505</v>
      </c>
    </row>
    <row r="3" spans="1:54" ht="16.5" x14ac:dyDescent="0.3">
      <c r="C3" s="1" t="s">
        <v>28</v>
      </c>
      <c r="D3" s="21" t="s">
        <v>2594</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783</v>
      </c>
      <c r="C10" s="57" t="s">
        <v>784</v>
      </c>
      <c r="D10" s="54" t="s">
        <v>785</v>
      </c>
      <c r="E10" s="6" t="s">
        <v>134</v>
      </c>
      <c r="F10" s="19">
        <v>690000</v>
      </c>
      <c r="G10" s="24">
        <v>2974.59</v>
      </c>
      <c r="H10" s="24">
        <v>8.91</v>
      </c>
      <c r="I10" s="31"/>
      <c r="J10" s="31"/>
      <c r="K10" s="35"/>
    </row>
    <row r="11" spans="1:54" x14ac:dyDescent="0.25">
      <c r="B11" s="8" t="s">
        <v>526</v>
      </c>
      <c r="C11" s="57" t="s">
        <v>527</v>
      </c>
      <c r="D11" s="54" t="s">
        <v>528</v>
      </c>
      <c r="E11" s="6" t="s">
        <v>197</v>
      </c>
      <c r="F11" s="19">
        <v>61100</v>
      </c>
      <c r="G11" s="24">
        <v>2583.46</v>
      </c>
      <c r="H11" s="24">
        <v>7.73</v>
      </c>
      <c r="I11" s="31"/>
      <c r="J11" s="31"/>
      <c r="K11" s="35"/>
    </row>
    <row r="12" spans="1:54" x14ac:dyDescent="0.25">
      <c r="B12" s="8" t="s">
        <v>2595</v>
      </c>
      <c r="C12" s="57" t="s">
        <v>2596</v>
      </c>
      <c r="D12" s="54" t="s">
        <v>2597</v>
      </c>
      <c r="E12" s="6" t="s">
        <v>104</v>
      </c>
      <c r="F12" s="19">
        <v>67747</v>
      </c>
      <c r="G12" s="24">
        <v>2482.7199999999998</v>
      </c>
      <c r="H12" s="24">
        <v>7.43</v>
      </c>
      <c r="I12" s="31"/>
      <c r="J12" s="31"/>
      <c r="K12" s="35"/>
    </row>
    <row r="13" spans="1:54" x14ac:dyDescent="0.25">
      <c r="B13" s="8" t="s">
        <v>1020</v>
      </c>
      <c r="C13" s="57" t="s">
        <v>1021</v>
      </c>
      <c r="D13" s="54" t="s">
        <v>1022</v>
      </c>
      <c r="E13" s="6" t="s">
        <v>502</v>
      </c>
      <c r="F13" s="19">
        <v>596953</v>
      </c>
      <c r="G13" s="24">
        <v>2437.36</v>
      </c>
      <c r="H13" s="24">
        <v>7.3</v>
      </c>
      <c r="I13" s="31"/>
      <c r="J13" s="31"/>
      <c r="K13" s="35"/>
    </row>
    <row r="14" spans="1:54" x14ac:dyDescent="0.25">
      <c r="B14" s="8" t="s">
        <v>48</v>
      </c>
      <c r="C14" s="57" t="s">
        <v>49</v>
      </c>
      <c r="D14" s="54" t="s">
        <v>50</v>
      </c>
      <c r="E14" s="6" t="s">
        <v>43</v>
      </c>
      <c r="F14" s="19">
        <v>200000</v>
      </c>
      <c r="G14" s="24">
        <v>2399.1999999999998</v>
      </c>
      <c r="H14" s="24">
        <v>7.18</v>
      </c>
      <c r="I14" s="31"/>
      <c r="J14" s="31"/>
      <c r="K14" s="35"/>
    </row>
    <row r="15" spans="1:54" x14ac:dyDescent="0.25">
      <c r="B15" s="8" t="s">
        <v>68</v>
      </c>
      <c r="C15" s="57" t="s">
        <v>69</v>
      </c>
      <c r="D15" s="54" t="s">
        <v>70</v>
      </c>
      <c r="E15" s="6" t="s">
        <v>43</v>
      </c>
      <c r="F15" s="19">
        <v>270000</v>
      </c>
      <c r="G15" s="24">
        <v>2292.17</v>
      </c>
      <c r="H15" s="24">
        <v>6.86</v>
      </c>
      <c r="I15" s="31"/>
      <c r="J15" s="31"/>
      <c r="K15" s="35"/>
    </row>
    <row r="16" spans="1:54" x14ac:dyDescent="0.25">
      <c r="B16" s="8" t="s">
        <v>58</v>
      </c>
      <c r="C16" s="57" t="s">
        <v>59</v>
      </c>
      <c r="D16" s="54" t="s">
        <v>60</v>
      </c>
      <c r="E16" s="6" t="s">
        <v>43</v>
      </c>
      <c r="F16" s="19">
        <v>105000</v>
      </c>
      <c r="G16" s="24">
        <v>1892.63</v>
      </c>
      <c r="H16" s="24">
        <v>5.67</v>
      </c>
      <c r="I16" s="31"/>
      <c r="J16" s="31"/>
      <c r="K16" s="35"/>
    </row>
    <row r="17" spans="2:11" x14ac:dyDescent="0.25">
      <c r="B17" s="8" t="s">
        <v>207</v>
      </c>
      <c r="C17" s="57" t="s">
        <v>208</v>
      </c>
      <c r="D17" s="54" t="s">
        <v>209</v>
      </c>
      <c r="E17" s="6" t="s">
        <v>134</v>
      </c>
      <c r="F17" s="19">
        <v>100000</v>
      </c>
      <c r="G17" s="24">
        <v>1472.2</v>
      </c>
      <c r="H17" s="24">
        <v>4.41</v>
      </c>
      <c r="I17" s="31"/>
      <c r="J17" s="31"/>
      <c r="K17" s="35"/>
    </row>
    <row r="18" spans="2:11" x14ac:dyDescent="0.25">
      <c r="B18" s="8" t="s">
        <v>113</v>
      </c>
      <c r="C18" s="57" t="s">
        <v>114</v>
      </c>
      <c r="D18" s="54" t="s">
        <v>115</v>
      </c>
      <c r="E18" s="6" t="s">
        <v>116</v>
      </c>
      <c r="F18" s="19">
        <v>45245</v>
      </c>
      <c r="G18" s="24">
        <v>1416.53</v>
      </c>
      <c r="H18" s="24">
        <v>4.24</v>
      </c>
      <c r="I18" s="31"/>
      <c r="J18" s="31"/>
      <c r="K18" s="35"/>
    </row>
    <row r="19" spans="2:11" x14ac:dyDescent="0.25">
      <c r="B19" s="8" t="s">
        <v>450</v>
      </c>
      <c r="C19" s="57" t="s">
        <v>451</v>
      </c>
      <c r="D19" s="54" t="s">
        <v>452</v>
      </c>
      <c r="E19" s="6" t="s">
        <v>64</v>
      </c>
      <c r="F19" s="19">
        <v>800000</v>
      </c>
      <c r="G19" s="24">
        <v>1400.64</v>
      </c>
      <c r="H19" s="24">
        <v>4.1900000000000004</v>
      </c>
      <c r="I19" s="31"/>
      <c r="J19" s="31"/>
      <c r="K19" s="35"/>
    </row>
    <row r="20" spans="2:11" x14ac:dyDescent="0.25">
      <c r="B20" s="8" t="s">
        <v>1907</v>
      </c>
      <c r="C20" s="57" t="s">
        <v>1908</v>
      </c>
      <c r="D20" s="54" t="s">
        <v>1909</v>
      </c>
      <c r="E20" s="6" t="s">
        <v>443</v>
      </c>
      <c r="F20" s="19">
        <v>1670557</v>
      </c>
      <c r="G20" s="24">
        <v>1395.92</v>
      </c>
      <c r="H20" s="24">
        <v>4.18</v>
      </c>
      <c r="I20" s="31"/>
      <c r="J20" s="31"/>
      <c r="K20" s="35"/>
    </row>
    <row r="21" spans="2:11" x14ac:dyDescent="0.25">
      <c r="B21" s="8" t="s">
        <v>1913</v>
      </c>
      <c r="C21" s="57" t="s">
        <v>1914</v>
      </c>
      <c r="D21" s="54" t="s">
        <v>1915</v>
      </c>
      <c r="E21" s="6" t="s">
        <v>104</v>
      </c>
      <c r="F21" s="19">
        <v>91025</v>
      </c>
      <c r="G21" s="24">
        <v>1110</v>
      </c>
      <c r="H21" s="24">
        <v>3.32</v>
      </c>
      <c r="I21" s="31"/>
      <c r="J21" s="31"/>
      <c r="K21" s="35"/>
    </row>
    <row r="22" spans="2:11" x14ac:dyDescent="0.25">
      <c r="B22" s="8" t="s">
        <v>529</v>
      </c>
      <c r="C22" s="57" t="s">
        <v>530</v>
      </c>
      <c r="D22" s="54" t="s">
        <v>531</v>
      </c>
      <c r="E22" s="6" t="s">
        <v>78</v>
      </c>
      <c r="F22" s="19">
        <v>15000</v>
      </c>
      <c r="G22" s="24">
        <v>1067.33</v>
      </c>
      <c r="H22" s="24">
        <v>3.2</v>
      </c>
      <c r="I22" s="31"/>
      <c r="J22" s="31"/>
      <c r="K22" s="35"/>
    </row>
    <row r="23" spans="2:11" x14ac:dyDescent="0.25">
      <c r="B23" s="8" t="s">
        <v>2429</v>
      </c>
      <c r="C23" s="57" t="s">
        <v>2430</v>
      </c>
      <c r="D23" s="54" t="s">
        <v>2431</v>
      </c>
      <c r="E23" s="6" t="s">
        <v>57</v>
      </c>
      <c r="F23" s="19">
        <v>272583</v>
      </c>
      <c r="G23" s="24">
        <v>950.5</v>
      </c>
      <c r="H23" s="24">
        <v>2.85</v>
      </c>
      <c r="I23" s="31"/>
      <c r="J23" s="31"/>
      <c r="K23" s="35"/>
    </row>
    <row r="24" spans="2:11" x14ac:dyDescent="0.25">
      <c r="B24" s="8" t="s">
        <v>1902</v>
      </c>
      <c r="C24" s="57" t="s">
        <v>1903</v>
      </c>
      <c r="D24" s="54" t="s">
        <v>1904</v>
      </c>
      <c r="E24" s="6" t="s">
        <v>134</v>
      </c>
      <c r="F24" s="19">
        <v>193344</v>
      </c>
      <c r="G24" s="24">
        <v>937.82</v>
      </c>
      <c r="H24" s="24">
        <v>2.81</v>
      </c>
      <c r="I24" s="31"/>
      <c r="J24" s="31"/>
      <c r="K24" s="35"/>
    </row>
    <row r="25" spans="2:11" x14ac:dyDescent="0.25">
      <c r="B25" s="8" t="s">
        <v>71</v>
      </c>
      <c r="C25" s="57" t="s">
        <v>72</v>
      </c>
      <c r="D25" s="54" t="s">
        <v>73</v>
      </c>
      <c r="E25" s="6" t="s">
        <v>74</v>
      </c>
      <c r="F25" s="19">
        <v>7700</v>
      </c>
      <c r="G25" s="24">
        <v>926.61</v>
      </c>
      <c r="H25" s="24">
        <v>2.77</v>
      </c>
      <c r="I25" s="31"/>
      <c r="J25" s="31"/>
      <c r="K25" s="35"/>
    </row>
    <row r="26" spans="2:11" x14ac:dyDescent="0.25">
      <c r="B26" s="8" t="s">
        <v>201</v>
      </c>
      <c r="C26" s="57" t="s">
        <v>202</v>
      </c>
      <c r="D26" s="54" t="s">
        <v>203</v>
      </c>
      <c r="E26" s="6" t="s">
        <v>78</v>
      </c>
      <c r="F26" s="19">
        <v>46307</v>
      </c>
      <c r="G26" s="24">
        <v>831.6</v>
      </c>
      <c r="H26" s="24">
        <v>2.4900000000000002</v>
      </c>
      <c r="I26" s="31"/>
      <c r="J26" s="31"/>
      <c r="K26" s="35"/>
    </row>
    <row r="27" spans="2:11" x14ac:dyDescent="0.25">
      <c r="B27" s="8" t="s">
        <v>499</v>
      </c>
      <c r="C27" s="57" t="s">
        <v>500</v>
      </c>
      <c r="D27" s="54" t="s">
        <v>501</v>
      </c>
      <c r="E27" s="6" t="s">
        <v>502</v>
      </c>
      <c r="F27" s="19">
        <v>85392</v>
      </c>
      <c r="G27" s="24">
        <v>742.14</v>
      </c>
      <c r="H27" s="24">
        <v>2.2200000000000002</v>
      </c>
      <c r="I27" s="31"/>
      <c r="J27" s="31"/>
      <c r="K27" s="35"/>
    </row>
    <row r="28" spans="2:11" x14ac:dyDescent="0.25">
      <c r="B28" s="8" t="s">
        <v>44</v>
      </c>
      <c r="C28" s="57" t="s">
        <v>45</v>
      </c>
      <c r="D28" s="54" t="s">
        <v>46</v>
      </c>
      <c r="E28" s="6" t="s">
        <v>47</v>
      </c>
      <c r="F28" s="19">
        <v>30000</v>
      </c>
      <c r="G28" s="24">
        <v>470.03</v>
      </c>
      <c r="H28" s="24">
        <v>1.41</v>
      </c>
      <c r="I28" s="31"/>
      <c r="J28" s="31"/>
      <c r="K28" s="35"/>
    </row>
    <row r="29" spans="2:11" x14ac:dyDescent="0.25">
      <c r="B29" s="8" t="s">
        <v>1919</v>
      </c>
      <c r="C29" s="57" t="s">
        <v>1920</v>
      </c>
      <c r="D29" s="54" t="s">
        <v>1921</v>
      </c>
      <c r="E29" s="6" t="s">
        <v>489</v>
      </c>
      <c r="F29" s="19">
        <v>313357</v>
      </c>
      <c r="G29" s="24">
        <v>426.95</v>
      </c>
      <c r="H29" s="24">
        <v>1.28</v>
      </c>
      <c r="I29" s="31"/>
      <c r="J29" s="31"/>
      <c r="K29" s="35"/>
    </row>
    <row r="30" spans="2:11" x14ac:dyDescent="0.25">
      <c r="B30" s="8" t="s">
        <v>922</v>
      </c>
      <c r="C30" s="57" t="s">
        <v>923</v>
      </c>
      <c r="D30" s="54" t="s">
        <v>924</v>
      </c>
      <c r="E30" s="6" t="s">
        <v>163</v>
      </c>
      <c r="F30" s="19">
        <v>200000</v>
      </c>
      <c r="G30" s="24">
        <v>361.08</v>
      </c>
      <c r="H30" s="24">
        <v>1.08</v>
      </c>
      <c r="I30" s="31"/>
      <c r="J30" s="31"/>
      <c r="K30" s="35"/>
    </row>
    <row r="31" spans="2:11" x14ac:dyDescent="0.25">
      <c r="B31" s="8" t="s">
        <v>811</v>
      </c>
      <c r="C31" s="57" t="s">
        <v>812</v>
      </c>
      <c r="D31" s="54" t="s">
        <v>813</v>
      </c>
      <c r="E31" s="6" t="s">
        <v>148</v>
      </c>
      <c r="F31" s="19">
        <v>3600</v>
      </c>
      <c r="G31" s="24">
        <v>96.51</v>
      </c>
      <c r="H31" s="24">
        <v>0.28999999999999998</v>
      </c>
      <c r="I31" s="31"/>
      <c r="J31" s="31"/>
      <c r="K31" s="35"/>
    </row>
    <row r="32" spans="2:11" x14ac:dyDescent="0.25">
      <c r="B32" s="8" t="s">
        <v>149</v>
      </c>
      <c r="C32" s="57" t="s">
        <v>150</v>
      </c>
      <c r="D32" s="54" t="s">
        <v>151</v>
      </c>
      <c r="E32" s="6" t="s">
        <v>134</v>
      </c>
      <c r="F32" s="19">
        <v>1291</v>
      </c>
      <c r="G32" s="24">
        <v>25.8</v>
      </c>
      <c r="H32" s="24">
        <v>0.08</v>
      </c>
      <c r="I32" s="31"/>
      <c r="J32" s="31"/>
      <c r="K32" s="35"/>
    </row>
    <row r="33" spans="3:11" x14ac:dyDescent="0.25">
      <c r="C33" s="58" t="s">
        <v>174</v>
      </c>
      <c r="D33" s="54"/>
      <c r="E33" s="6"/>
      <c r="F33" s="19"/>
      <c r="G33" s="25">
        <v>30693.79</v>
      </c>
      <c r="H33" s="25">
        <v>91.9</v>
      </c>
      <c r="I33" s="31"/>
      <c r="J33" s="31"/>
      <c r="K33" s="35"/>
    </row>
    <row r="34" spans="3:11" x14ac:dyDescent="0.25">
      <c r="C34" s="57"/>
      <c r="D34" s="54"/>
      <c r="E34" s="6"/>
      <c r="F34" s="19"/>
      <c r="G34" s="24"/>
      <c r="H34" s="24"/>
      <c r="I34" s="31"/>
      <c r="J34" s="31"/>
      <c r="K34" s="35"/>
    </row>
    <row r="35" spans="3:11" x14ac:dyDescent="0.25">
      <c r="C35" s="58" t="s">
        <v>3</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4</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5</v>
      </c>
      <c r="D39" s="54"/>
      <c r="E39" s="6"/>
      <c r="F39" s="19"/>
      <c r="G39" s="24"/>
      <c r="H39" s="24"/>
      <c r="I39" s="31"/>
      <c r="J39" s="31"/>
      <c r="K39" s="35"/>
    </row>
    <row r="40" spans="3:11" x14ac:dyDescent="0.25">
      <c r="C40" s="57"/>
      <c r="D40" s="54"/>
      <c r="E40" s="6"/>
      <c r="F40" s="19"/>
      <c r="G40" s="24"/>
      <c r="H40" s="24"/>
      <c r="I40" s="31"/>
      <c r="J40" s="31"/>
      <c r="K40" s="35"/>
    </row>
    <row r="41" spans="3:11" x14ac:dyDescent="0.25">
      <c r="C41" s="58" t="s">
        <v>6</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7</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8</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9</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23</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24</v>
      </c>
      <c r="D74" s="54"/>
      <c r="E74" s="6"/>
      <c r="F74" s="19"/>
      <c r="G74" s="24"/>
      <c r="H74" s="24"/>
      <c r="I74" s="31"/>
      <c r="J74" s="31"/>
      <c r="K74" s="35"/>
    </row>
    <row r="75" spans="1:54" x14ac:dyDescent="0.25">
      <c r="B75" s="8" t="s">
        <v>185</v>
      </c>
      <c r="C75" s="57" t="s">
        <v>186</v>
      </c>
      <c r="D75" s="54"/>
      <c r="E75" s="6"/>
      <c r="F75" s="19"/>
      <c r="G75" s="24">
        <v>2886.46</v>
      </c>
      <c r="H75" s="24">
        <v>8.64</v>
      </c>
      <c r="I75" s="31"/>
      <c r="J75" s="31"/>
      <c r="K75" s="35"/>
    </row>
    <row r="76" spans="1:54" x14ac:dyDescent="0.25">
      <c r="C76" s="58" t="s">
        <v>174</v>
      </c>
      <c r="D76" s="54"/>
      <c r="E76" s="6"/>
      <c r="F76" s="19"/>
      <c r="G76" s="25">
        <v>2886.46</v>
      </c>
      <c r="H76" s="25">
        <v>8.64</v>
      </c>
      <c r="I76" s="31"/>
      <c r="J76" s="31"/>
      <c r="K76" s="35"/>
    </row>
    <row r="77" spans="1:54" x14ac:dyDescent="0.25">
      <c r="C77" s="57"/>
      <c r="D77" s="54"/>
      <c r="E77" s="6"/>
      <c r="F77" s="19"/>
      <c r="G77" s="24"/>
      <c r="H77" s="24"/>
      <c r="I77" s="31"/>
      <c r="J77" s="31"/>
      <c r="K77" s="35"/>
    </row>
    <row r="78" spans="1:54" x14ac:dyDescent="0.25">
      <c r="A78" s="10"/>
      <c r="B78" s="28"/>
      <c r="C78" s="58" t="s">
        <v>25</v>
      </c>
      <c r="D78" s="54"/>
      <c r="E78" s="6"/>
      <c r="F78" s="19"/>
      <c r="G78" s="24"/>
      <c r="H78" s="24"/>
      <c r="I78" s="31"/>
      <c r="J78" s="31"/>
      <c r="K78" s="35"/>
    </row>
    <row r="79" spans="1:54" s="2" customFormat="1" ht="13.5" x14ac:dyDescent="0.25">
      <c r="A79" s="28"/>
      <c r="B79" s="28"/>
      <c r="C79" s="57" t="s">
        <v>4707</v>
      </c>
      <c r="D79" s="54"/>
      <c r="E79" s="6"/>
      <c r="F79" s="19"/>
      <c r="G79" s="24" t="s">
        <v>2</v>
      </c>
      <c r="H79" s="24" t="s">
        <v>2</v>
      </c>
      <c r="I79" s="31"/>
      <c r="J79" s="31"/>
      <c r="K79" s="35"/>
      <c r="L79" s="3"/>
      <c r="AI79" s="3"/>
      <c r="AV79" s="3"/>
      <c r="AX79" s="3"/>
      <c r="BB79" s="3"/>
    </row>
    <row r="80" spans="1:54" x14ac:dyDescent="0.25">
      <c r="B80" s="8"/>
      <c r="C80" s="57" t="s">
        <v>187</v>
      </c>
      <c r="D80" s="54"/>
      <c r="E80" s="6"/>
      <c r="F80" s="19"/>
      <c r="G80" s="24">
        <v>-178.47</v>
      </c>
      <c r="H80" s="24">
        <v>-0.54</v>
      </c>
      <c r="I80" s="31"/>
      <c r="J80" s="31"/>
      <c r="K80" s="35"/>
    </row>
    <row r="81" spans="3:11" x14ac:dyDescent="0.25">
      <c r="C81" s="58" t="s">
        <v>174</v>
      </c>
      <c r="D81" s="54"/>
      <c r="E81" s="6"/>
      <c r="F81" s="19"/>
      <c r="G81" s="25">
        <v>-178.47</v>
      </c>
      <c r="H81" s="25">
        <v>-0.54</v>
      </c>
      <c r="I81" s="31"/>
      <c r="J81" s="31"/>
      <c r="K81" s="35"/>
    </row>
    <row r="82" spans="3:11" x14ac:dyDescent="0.25">
      <c r="C82" s="57"/>
      <c r="D82" s="54"/>
      <c r="E82" s="6"/>
      <c r="F82" s="19"/>
      <c r="G82" s="24"/>
      <c r="H82" s="24"/>
      <c r="I82" s="31"/>
      <c r="J82" s="31"/>
      <c r="K82" s="35"/>
    </row>
    <row r="83" spans="3:11" x14ac:dyDescent="0.25">
      <c r="C83" s="60" t="s">
        <v>188</v>
      </c>
      <c r="D83" s="55"/>
      <c r="E83" s="5"/>
      <c r="F83" s="20"/>
      <c r="G83" s="26">
        <v>33401.78</v>
      </c>
      <c r="H83" s="26">
        <v>100</v>
      </c>
      <c r="I83" s="32"/>
      <c r="J83" s="32"/>
      <c r="K83" s="36"/>
    </row>
    <row r="86" spans="3:11" x14ac:dyDescent="0.25">
      <c r="C86" s="1" t="s">
        <v>189</v>
      </c>
    </row>
    <row r="87" spans="3:11" x14ac:dyDescent="0.25">
      <c r="C87" s="37" t="s">
        <v>190</v>
      </c>
      <c r="D87" s="37"/>
      <c r="E87" s="37"/>
      <c r="F87" s="37"/>
      <c r="G87" s="37"/>
      <c r="H87" s="37"/>
      <c r="I87" s="37"/>
      <c r="J87" s="37"/>
      <c r="K87" s="37"/>
    </row>
    <row r="88" spans="3:11" x14ac:dyDescent="0.25">
      <c r="C88" s="2" t="s">
        <v>191</v>
      </c>
    </row>
    <row r="89" spans="3:11" x14ac:dyDescent="0.25">
      <c r="C89" s="2" t="s">
        <v>192</v>
      </c>
    </row>
    <row r="90" spans="3:11" x14ac:dyDescent="0.25">
      <c r="C90" s="2" t="s">
        <v>193</v>
      </c>
    </row>
    <row r="91" spans="3:11" x14ac:dyDescent="0.25">
      <c r="C91" s="2" t="s">
        <v>194</v>
      </c>
    </row>
    <row r="93" spans="3:11" x14ac:dyDescent="0.25">
      <c r="C93" s="73" t="s">
        <v>4741</v>
      </c>
      <c r="E93" s="73" t="s">
        <v>4742</v>
      </c>
      <c r="F93" s="74"/>
    </row>
    <row r="94" spans="3:11" x14ac:dyDescent="0.25">
      <c r="E94" s="2" t="s">
        <v>4745</v>
      </c>
    </row>
  </sheetData>
  <hyperlinks>
    <hyperlink ref="J2" location="'Index'!A1" display="'Index'!A1" xr:uid="{343BC516-D0A4-4D74-A77D-6541BD1B2DD3}"/>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4B41E-D1BD-4CEC-914B-E6685E8BF62A}">
  <sheetPr codeName="Sheet1"/>
  <dimension ref="A1:IV118"/>
  <sheetViews>
    <sheetView showGridLines="0" zoomScale="90" zoomScaleNormal="90" workbookViewId="0">
      <pane ySplit="6" topLeftCell="A108"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2598</v>
      </c>
      <c r="J2" s="38" t="s">
        <v>4505</v>
      </c>
    </row>
    <row r="3" spans="1:54" ht="16.5" x14ac:dyDescent="0.3">
      <c r="C3" s="1" t="s">
        <v>28</v>
      </c>
      <c r="D3" s="21" t="s">
        <v>2599</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526</v>
      </c>
      <c r="C10" s="57" t="s">
        <v>527</v>
      </c>
      <c r="D10" s="54" t="s">
        <v>528</v>
      </c>
      <c r="E10" s="6" t="s">
        <v>197</v>
      </c>
      <c r="F10" s="19">
        <v>29300</v>
      </c>
      <c r="G10" s="24">
        <v>1238.8800000000001</v>
      </c>
      <c r="H10" s="24">
        <v>4.0599999999999996</v>
      </c>
      <c r="I10" s="31"/>
      <c r="J10" s="31"/>
      <c r="K10" s="35"/>
    </row>
    <row r="11" spans="1:54" x14ac:dyDescent="0.25">
      <c r="B11" s="8" t="s">
        <v>783</v>
      </c>
      <c r="C11" s="57" t="s">
        <v>784</v>
      </c>
      <c r="D11" s="54" t="s">
        <v>785</v>
      </c>
      <c r="E11" s="6" t="s">
        <v>134</v>
      </c>
      <c r="F11" s="19">
        <v>264000</v>
      </c>
      <c r="G11" s="24">
        <v>1138.0999999999999</v>
      </c>
      <c r="H11" s="24">
        <v>3.73</v>
      </c>
      <c r="I11" s="31"/>
      <c r="J11" s="31"/>
      <c r="K11" s="35"/>
    </row>
    <row r="12" spans="1:54" x14ac:dyDescent="0.25">
      <c r="B12" s="8" t="s">
        <v>263</v>
      </c>
      <c r="C12" s="57" t="s">
        <v>264</v>
      </c>
      <c r="D12" s="54" t="s">
        <v>265</v>
      </c>
      <c r="E12" s="6" t="s">
        <v>253</v>
      </c>
      <c r="F12" s="19">
        <v>72142</v>
      </c>
      <c r="G12" s="24">
        <v>1041.77</v>
      </c>
      <c r="H12" s="24">
        <v>3.41</v>
      </c>
      <c r="I12" s="31"/>
      <c r="J12" s="31"/>
      <c r="K12" s="35"/>
    </row>
    <row r="13" spans="1:54" x14ac:dyDescent="0.25">
      <c r="B13" s="8" t="s">
        <v>922</v>
      </c>
      <c r="C13" s="57" t="s">
        <v>923</v>
      </c>
      <c r="D13" s="54" t="s">
        <v>924</v>
      </c>
      <c r="E13" s="6" t="s">
        <v>163</v>
      </c>
      <c r="F13" s="19">
        <v>570000</v>
      </c>
      <c r="G13" s="24">
        <v>1029.08</v>
      </c>
      <c r="H13" s="24">
        <v>3.37</v>
      </c>
      <c r="I13" s="31"/>
      <c r="J13" s="31"/>
      <c r="K13" s="35"/>
    </row>
    <row r="14" spans="1:54" x14ac:dyDescent="0.25">
      <c r="B14" s="8" t="s">
        <v>1937</v>
      </c>
      <c r="C14" s="57" t="s">
        <v>1938</v>
      </c>
      <c r="D14" s="54" t="s">
        <v>1939</v>
      </c>
      <c r="E14" s="6" t="s">
        <v>57</v>
      </c>
      <c r="F14" s="19">
        <v>82000</v>
      </c>
      <c r="G14" s="24">
        <v>964.07</v>
      </c>
      <c r="H14" s="24">
        <v>3.16</v>
      </c>
      <c r="I14" s="31"/>
      <c r="J14" s="31"/>
      <c r="K14" s="35"/>
    </row>
    <row r="15" spans="1:54" x14ac:dyDescent="0.25">
      <c r="B15" s="8" t="s">
        <v>1584</v>
      </c>
      <c r="C15" s="57" t="s">
        <v>1585</v>
      </c>
      <c r="D15" s="54" t="s">
        <v>1586</v>
      </c>
      <c r="E15" s="6" t="s">
        <v>78</v>
      </c>
      <c r="F15" s="19">
        <v>51000</v>
      </c>
      <c r="G15" s="24">
        <v>945.08</v>
      </c>
      <c r="H15" s="24">
        <v>3.09</v>
      </c>
      <c r="I15" s="31"/>
      <c r="J15" s="31"/>
      <c r="K15" s="35"/>
    </row>
    <row r="16" spans="1:54" x14ac:dyDescent="0.25">
      <c r="B16" s="8" t="s">
        <v>44</v>
      </c>
      <c r="C16" s="57" t="s">
        <v>45</v>
      </c>
      <c r="D16" s="54" t="s">
        <v>46</v>
      </c>
      <c r="E16" s="6" t="s">
        <v>47</v>
      </c>
      <c r="F16" s="19">
        <v>56600</v>
      </c>
      <c r="G16" s="24">
        <v>886.78</v>
      </c>
      <c r="H16" s="24">
        <v>2.9</v>
      </c>
      <c r="I16" s="31"/>
      <c r="J16" s="31"/>
      <c r="K16" s="35"/>
    </row>
    <row r="17" spans="2:11" x14ac:dyDescent="0.25">
      <c r="B17" s="8" t="s">
        <v>149</v>
      </c>
      <c r="C17" s="57" t="s">
        <v>150</v>
      </c>
      <c r="D17" s="54" t="s">
        <v>151</v>
      </c>
      <c r="E17" s="6" t="s">
        <v>134</v>
      </c>
      <c r="F17" s="19">
        <v>44340</v>
      </c>
      <c r="G17" s="24">
        <v>886.07</v>
      </c>
      <c r="H17" s="24">
        <v>2.9</v>
      </c>
      <c r="I17" s="31"/>
      <c r="J17" s="31"/>
      <c r="K17" s="35"/>
    </row>
    <row r="18" spans="2:11" x14ac:dyDescent="0.25">
      <c r="B18" s="8" t="s">
        <v>360</v>
      </c>
      <c r="C18" s="57" t="s">
        <v>361</v>
      </c>
      <c r="D18" s="54" t="s">
        <v>362</v>
      </c>
      <c r="E18" s="6" t="s">
        <v>104</v>
      </c>
      <c r="F18" s="19">
        <v>264300</v>
      </c>
      <c r="G18" s="24">
        <v>860.16</v>
      </c>
      <c r="H18" s="24">
        <v>2.82</v>
      </c>
      <c r="I18" s="31"/>
      <c r="J18" s="31"/>
      <c r="K18" s="35"/>
    </row>
    <row r="19" spans="2:11" x14ac:dyDescent="0.25">
      <c r="B19" s="8" t="s">
        <v>301</v>
      </c>
      <c r="C19" s="57" t="s">
        <v>302</v>
      </c>
      <c r="D19" s="54" t="s">
        <v>303</v>
      </c>
      <c r="E19" s="6" t="s">
        <v>64</v>
      </c>
      <c r="F19" s="19">
        <v>224241</v>
      </c>
      <c r="G19" s="24">
        <v>814.11</v>
      </c>
      <c r="H19" s="24">
        <v>2.67</v>
      </c>
      <c r="I19" s="31"/>
      <c r="J19" s="31"/>
      <c r="K19" s="35"/>
    </row>
    <row r="20" spans="2:11" x14ac:dyDescent="0.25">
      <c r="B20" s="8" t="s">
        <v>87</v>
      </c>
      <c r="C20" s="57" t="s">
        <v>88</v>
      </c>
      <c r="D20" s="54" t="s">
        <v>89</v>
      </c>
      <c r="E20" s="6" t="s">
        <v>90</v>
      </c>
      <c r="F20" s="19">
        <v>115000</v>
      </c>
      <c r="G20" s="24">
        <v>797.58</v>
      </c>
      <c r="H20" s="24">
        <v>2.61</v>
      </c>
      <c r="I20" s="31"/>
      <c r="J20" s="31"/>
      <c r="K20" s="35"/>
    </row>
    <row r="21" spans="2:11" x14ac:dyDescent="0.25">
      <c r="B21" s="8" t="s">
        <v>135</v>
      </c>
      <c r="C21" s="57" t="s">
        <v>136</v>
      </c>
      <c r="D21" s="54" t="s">
        <v>137</v>
      </c>
      <c r="E21" s="6" t="s">
        <v>138</v>
      </c>
      <c r="F21" s="19">
        <v>123000</v>
      </c>
      <c r="G21" s="24">
        <v>788.43</v>
      </c>
      <c r="H21" s="24">
        <v>2.58</v>
      </c>
      <c r="I21" s="31"/>
      <c r="J21" s="31"/>
      <c r="K21" s="35"/>
    </row>
    <row r="22" spans="2:11" x14ac:dyDescent="0.25">
      <c r="B22" s="8" t="s">
        <v>1905</v>
      </c>
      <c r="C22" s="57" t="s">
        <v>721</v>
      </c>
      <c r="D22" s="54" t="s">
        <v>1906</v>
      </c>
      <c r="E22" s="6" t="s">
        <v>78</v>
      </c>
      <c r="F22" s="19">
        <v>150000</v>
      </c>
      <c r="G22" s="24">
        <v>788.1</v>
      </c>
      <c r="H22" s="24">
        <v>2.58</v>
      </c>
      <c r="I22" s="31"/>
      <c r="J22" s="31"/>
      <c r="K22" s="35"/>
    </row>
    <row r="23" spans="2:11" x14ac:dyDescent="0.25">
      <c r="B23" s="8" t="s">
        <v>2426</v>
      </c>
      <c r="C23" s="57" t="s">
        <v>2427</v>
      </c>
      <c r="D23" s="54" t="s">
        <v>2428</v>
      </c>
      <c r="E23" s="6" t="s">
        <v>43</v>
      </c>
      <c r="F23" s="19">
        <v>377054</v>
      </c>
      <c r="G23" s="24">
        <v>779.48</v>
      </c>
      <c r="H23" s="24">
        <v>2.5499999999999998</v>
      </c>
      <c r="I23" s="31"/>
      <c r="J23" s="31"/>
      <c r="K23" s="35"/>
    </row>
    <row r="24" spans="2:11" x14ac:dyDescent="0.25">
      <c r="B24" s="8" t="s">
        <v>509</v>
      </c>
      <c r="C24" s="57" t="s">
        <v>510</v>
      </c>
      <c r="D24" s="54" t="s">
        <v>511</v>
      </c>
      <c r="E24" s="6" t="s">
        <v>163</v>
      </c>
      <c r="F24" s="19">
        <v>120000</v>
      </c>
      <c r="G24" s="24">
        <v>773.34</v>
      </c>
      <c r="H24" s="24">
        <v>2.5299999999999998</v>
      </c>
      <c r="I24" s="31"/>
      <c r="J24" s="31"/>
      <c r="K24" s="35"/>
    </row>
    <row r="25" spans="2:11" x14ac:dyDescent="0.25">
      <c r="B25" s="8" t="s">
        <v>257</v>
      </c>
      <c r="C25" s="57" t="s">
        <v>258</v>
      </c>
      <c r="D25" s="54" t="s">
        <v>259</v>
      </c>
      <c r="E25" s="6" t="s">
        <v>197</v>
      </c>
      <c r="F25" s="19">
        <v>187000</v>
      </c>
      <c r="G25" s="24">
        <v>748.28</v>
      </c>
      <c r="H25" s="24">
        <v>2.4500000000000002</v>
      </c>
      <c r="I25" s="31"/>
      <c r="J25" s="31"/>
      <c r="K25" s="35"/>
    </row>
    <row r="26" spans="2:11" x14ac:dyDescent="0.25">
      <c r="B26" s="8" t="s">
        <v>1907</v>
      </c>
      <c r="C26" s="57" t="s">
        <v>1908</v>
      </c>
      <c r="D26" s="54" t="s">
        <v>1909</v>
      </c>
      <c r="E26" s="6" t="s">
        <v>443</v>
      </c>
      <c r="F26" s="19">
        <v>882900</v>
      </c>
      <c r="G26" s="24">
        <v>737.75</v>
      </c>
      <c r="H26" s="24">
        <v>2.42</v>
      </c>
      <c r="I26" s="31"/>
      <c r="J26" s="31"/>
      <c r="K26" s="35"/>
    </row>
    <row r="27" spans="2:11" x14ac:dyDescent="0.25">
      <c r="B27" s="8" t="s">
        <v>387</v>
      </c>
      <c r="C27" s="57" t="s">
        <v>388</v>
      </c>
      <c r="D27" s="54" t="s">
        <v>389</v>
      </c>
      <c r="E27" s="6" t="s">
        <v>74</v>
      </c>
      <c r="F27" s="19">
        <v>25500</v>
      </c>
      <c r="G27" s="24">
        <v>731</v>
      </c>
      <c r="H27" s="24">
        <v>2.39</v>
      </c>
      <c r="I27" s="31"/>
      <c r="J27" s="31"/>
      <c r="K27" s="35"/>
    </row>
    <row r="28" spans="2:11" x14ac:dyDescent="0.25">
      <c r="B28" s="8" t="s">
        <v>58</v>
      </c>
      <c r="C28" s="57" t="s">
        <v>59</v>
      </c>
      <c r="D28" s="54" t="s">
        <v>60</v>
      </c>
      <c r="E28" s="6" t="s">
        <v>43</v>
      </c>
      <c r="F28" s="19">
        <v>38300</v>
      </c>
      <c r="G28" s="24">
        <v>690.36</v>
      </c>
      <c r="H28" s="24">
        <v>2.2599999999999998</v>
      </c>
      <c r="I28" s="31"/>
      <c r="J28" s="31"/>
      <c r="K28" s="35"/>
    </row>
    <row r="29" spans="2:11" x14ac:dyDescent="0.25">
      <c r="B29" s="8" t="s">
        <v>506</v>
      </c>
      <c r="C29" s="57" t="s">
        <v>507</v>
      </c>
      <c r="D29" s="54" t="s">
        <v>508</v>
      </c>
      <c r="E29" s="6" t="s">
        <v>86</v>
      </c>
      <c r="F29" s="19">
        <v>202180</v>
      </c>
      <c r="G29" s="24">
        <v>683.37</v>
      </c>
      <c r="H29" s="24">
        <v>2.2400000000000002</v>
      </c>
      <c r="I29" s="31"/>
      <c r="J29" s="31"/>
      <c r="K29" s="35"/>
    </row>
    <row r="30" spans="2:11" x14ac:dyDescent="0.25">
      <c r="B30" s="8" t="s">
        <v>131</v>
      </c>
      <c r="C30" s="57" t="s">
        <v>132</v>
      </c>
      <c r="D30" s="54" t="s">
        <v>133</v>
      </c>
      <c r="E30" s="6" t="s">
        <v>134</v>
      </c>
      <c r="F30" s="19">
        <v>46000</v>
      </c>
      <c r="G30" s="24">
        <v>647.75</v>
      </c>
      <c r="H30" s="24">
        <v>2.12</v>
      </c>
      <c r="I30" s="31"/>
      <c r="J30" s="31"/>
      <c r="K30" s="35"/>
    </row>
    <row r="31" spans="2:11" x14ac:dyDescent="0.25">
      <c r="B31" s="8" t="s">
        <v>483</v>
      </c>
      <c r="C31" s="57" t="s">
        <v>484</v>
      </c>
      <c r="D31" s="54" t="s">
        <v>485</v>
      </c>
      <c r="E31" s="6" t="s">
        <v>320</v>
      </c>
      <c r="F31" s="19">
        <v>67339</v>
      </c>
      <c r="G31" s="24">
        <v>621.16999999999996</v>
      </c>
      <c r="H31" s="24">
        <v>2.0299999999999998</v>
      </c>
      <c r="I31" s="31"/>
      <c r="J31" s="31"/>
      <c r="K31" s="35"/>
    </row>
    <row r="32" spans="2:11" x14ac:dyDescent="0.25">
      <c r="B32" s="8" t="s">
        <v>48</v>
      </c>
      <c r="C32" s="57" t="s">
        <v>49</v>
      </c>
      <c r="D32" s="54" t="s">
        <v>50</v>
      </c>
      <c r="E32" s="6" t="s">
        <v>43</v>
      </c>
      <c r="F32" s="19">
        <v>50800</v>
      </c>
      <c r="G32" s="24">
        <v>609.4</v>
      </c>
      <c r="H32" s="24">
        <v>2</v>
      </c>
      <c r="I32" s="31"/>
      <c r="J32" s="31"/>
      <c r="K32" s="35"/>
    </row>
    <row r="33" spans="2:11" x14ac:dyDescent="0.25">
      <c r="B33" s="8" t="s">
        <v>737</v>
      </c>
      <c r="C33" s="57" t="s">
        <v>738</v>
      </c>
      <c r="D33" s="54" t="s">
        <v>739</v>
      </c>
      <c r="E33" s="6" t="s">
        <v>155</v>
      </c>
      <c r="F33" s="19">
        <v>140000</v>
      </c>
      <c r="G33" s="24">
        <v>601.02</v>
      </c>
      <c r="H33" s="24">
        <v>1.97</v>
      </c>
      <c r="I33" s="31"/>
      <c r="J33" s="31"/>
      <c r="K33" s="35"/>
    </row>
    <row r="34" spans="2:11" x14ac:dyDescent="0.25">
      <c r="B34" s="8" t="s">
        <v>909</v>
      </c>
      <c r="C34" s="57" t="s">
        <v>910</v>
      </c>
      <c r="D34" s="54" t="s">
        <v>911</v>
      </c>
      <c r="E34" s="6" t="s">
        <v>74</v>
      </c>
      <c r="F34" s="19">
        <v>10500</v>
      </c>
      <c r="G34" s="24">
        <v>585.86</v>
      </c>
      <c r="H34" s="24">
        <v>1.92</v>
      </c>
      <c r="I34" s="31"/>
      <c r="J34" s="31"/>
      <c r="K34" s="35"/>
    </row>
    <row r="35" spans="2:11" x14ac:dyDescent="0.25">
      <c r="B35" s="8" t="s">
        <v>164</v>
      </c>
      <c r="C35" s="57" t="s">
        <v>165</v>
      </c>
      <c r="D35" s="54" t="s">
        <v>166</v>
      </c>
      <c r="E35" s="6" t="s">
        <v>43</v>
      </c>
      <c r="F35" s="19">
        <v>460000</v>
      </c>
      <c r="G35" s="24">
        <v>554.35</v>
      </c>
      <c r="H35" s="24">
        <v>1.82</v>
      </c>
      <c r="I35" s="31"/>
      <c r="J35" s="31"/>
      <c r="K35" s="35"/>
    </row>
    <row r="36" spans="2:11" x14ac:dyDescent="0.25">
      <c r="B36" s="8" t="s">
        <v>811</v>
      </c>
      <c r="C36" s="57" t="s">
        <v>812</v>
      </c>
      <c r="D36" s="54" t="s">
        <v>813</v>
      </c>
      <c r="E36" s="6" t="s">
        <v>148</v>
      </c>
      <c r="F36" s="19">
        <v>20618</v>
      </c>
      <c r="G36" s="24">
        <v>552.74</v>
      </c>
      <c r="H36" s="24">
        <v>1.81</v>
      </c>
      <c r="I36" s="31"/>
      <c r="J36" s="31"/>
      <c r="K36" s="35"/>
    </row>
    <row r="37" spans="2:11" x14ac:dyDescent="0.25">
      <c r="B37" s="8" t="s">
        <v>850</v>
      </c>
      <c r="C37" s="57" t="s">
        <v>851</v>
      </c>
      <c r="D37" s="54" t="s">
        <v>852</v>
      </c>
      <c r="E37" s="6" t="s">
        <v>300</v>
      </c>
      <c r="F37" s="19">
        <v>26300</v>
      </c>
      <c r="G37" s="24">
        <v>548.17999999999995</v>
      </c>
      <c r="H37" s="24">
        <v>1.8</v>
      </c>
      <c r="I37" s="31"/>
      <c r="J37" s="31"/>
      <c r="K37" s="35"/>
    </row>
    <row r="38" spans="2:11" x14ac:dyDescent="0.25">
      <c r="B38" s="8" t="s">
        <v>844</v>
      </c>
      <c r="C38" s="57" t="s">
        <v>845</v>
      </c>
      <c r="D38" s="54" t="s">
        <v>846</v>
      </c>
      <c r="E38" s="6" t="s">
        <v>300</v>
      </c>
      <c r="F38" s="19">
        <v>40820</v>
      </c>
      <c r="G38" s="24">
        <v>529.92999999999995</v>
      </c>
      <c r="H38" s="24">
        <v>1.74</v>
      </c>
      <c r="I38" s="31"/>
      <c r="J38" s="31"/>
      <c r="K38" s="35"/>
    </row>
    <row r="39" spans="2:11" x14ac:dyDescent="0.25">
      <c r="B39" s="8" t="s">
        <v>294</v>
      </c>
      <c r="C39" s="57" t="s">
        <v>295</v>
      </c>
      <c r="D39" s="54" t="s">
        <v>296</v>
      </c>
      <c r="E39" s="6" t="s">
        <v>138</v>
      </c>
      <c r="F39" s="19">
        <v>31000</v>
      </c>
      <c r="G39" s="24">
        <v>517.80999999999995</v>
      </c>
      <c r="H39" s="24">
        <v>1.7</v>
      </c>
      <c r="I39" s="31"/>
      <c r="J39" s="31"/>
      <c r="K39" s="35"/>
    </row>
    <row r="40" spans="2:11" x14ac:dyDescent="0.25">
      <c r="B40" s="8" t="s">
        <v>1863</v>
      </c>
      <c r="C40" s="57" t="s">
        <v>1864</v>
      </c>
      <c r="D40" s="54" t="s">
        <v>1865</v>
      </c>
      <c r="E40" s="6" t="s">
        <v>108</v>
      </c>
      <c r="F40" s="19">
        <v>138000</v>
      </c>
      <c r="G40" s="24">
        <v>510.67</v>
      </c>
      <c r="H40" s="24">
        <v>1.67</v>
      </c>
      <c r="I40" s="31"/>
      <c r="J40" s="31"/>
      <c r="K40" s="35"/>
    </row>
    <row r="41" spans="2:11" x14ac:dyDescent="0.25">
      <c r="B41" s="8" t="s">
        <v>330</v>
      </c>
      <c r="C41" s="57" t="s">
        <v>331</v>
      </c>
      <c r="D41" s="54" t="s">
        <v>332</v>
      </c>
      <c r="E41" s="6" t="s">
        <v>108</v>
      </c>
      <c r="F41" s="19">
        <v>36000</v>
      </c>
      <c r="G41" s="24">
        <v>504.23</v>
      </c>
      <c r="H41" s="24">
        <v>1.65</v>
      </c>
      <c r="I41" s="31"/>
      <c r="J41" s="31"/>
      <c r="K41" s="35"/>
    </row>
    <row r="42" spans="2:11" x14ac:dyDescent="0.25">
      <c r="B42" s="8" t="s">
        <v>2600</v>
      </c>
      <c r="C42" s="57" t="s">
        <v>2601</v>
      </c>
      <c r="D42" s="54" t="s">
        <v>2602</v>
      </c>
      <c r="E42" s="6" t="s">
        <v>2603</v>
      </c>
      <c r="F42" s="19">
        <v>105000</v>
      </c>
      <c r="G42" s="24">
        <v>467.41</v>
      </c>
      <c r="H42" s="24">
        <v>1.53</v>
      </c>
      <c r="I42" s="31"/>
      <c r="J42" s="31"/>
      <c r="K42" s="35"/>
    </row>
    <row r="43" spans="2:11" x14ac:dyDescent="0.25">
      <c r="B43" s="8" t="s">
        <v>363</v>
      </c>
      <c r="C43" s="57" t="s">
        <v>364</v>
      </c>
      <c r="D43" s="54" t="s">
        <v>365</v>
      </c>
      <c r="E43" s="6" t="s">
        <v>112</v>
      </c>
      <c r="F43" s="19">
        <v>21212</v>
      </c>
      <c r="G43" s="24">
        <v>451.65</v>
      </c>
      <c r="H43" s="24">
        <v>1.48</v>
      </c>
      <c r="I43" s="31"/>
      <c r="J43" s="31"/>
      <c r="K43" s="35"/>
    </row>
    <row r="44" spans="2:11" x14ac:dyDescent="0.25">
      <c r="B44" s="8" t="s">
        <v>98</v>
      </c>
      <c r="C44" s="57" t="s">
        <v>99</v>
      </c>
      <c r="D44" s="54" t="s">
        <v>100</v>
      </c>
      <c r="E44" s="6" t="s">
        <v>74</v>
      </c>
      <c r="F44" s="19">
        <v>18500</v>
      </c>
      <c r="G44" s="24">
        <v>437.5</v>
      </c>
      <c r="H44" s="24">
        <v>1.43</v>
      </c>
      <c r="I44" s="31"/>
      <c r="J44" s="31"/>
      <c r="K44" s="35"/>
    </row>
    <row r="45" spans="2:11" x14ac:dyDescent="0.25">
      <c r="B45" s="8" t="s">
        <v>1913</v>
      </c>
      <c r="C45" s="57" t="s">
        <v>1914</v>
      </c>
      <c r="D45" s="54" t="s">
        <v>1915</v>
      </c>
      <c r="E45" s="6" t="s">
        <v>104</v>
      </c>
      <c r="F45" s="19">
        <v>35292</v>
      </c>
      <c r="G45" s="24">
        <v>430.37</v>
      </c>
      <c r="H45" s="24">
        <v>1.41</v>
      </c>
      <c r="I45" s="31"/>
      <c r="J45" s="31"/>
      <c r="K45" s="35"/>
    </row>
    <row r="46" spans="2:11" x14ac:dyDescent="0.25">
      <c r="B46" s="8" t="s">
        <v>807</v>
      </c>
      <c r="C46" s="57" t="s">
        <v>808</v>
      </c>
      <c r="D46" s="54" t="s">
        <v>809</v>
      </c>
      <c r="E46" s="6" t="s">
        <v>810</v>
      </c>
      <c r="F46" s="19">
        <v>193000</v>
      </c>
      <c r="G46" s="24">
        <v>405.22</v>
      </c>
      <c r="H46" s="24">
        <v>1.33</v>
      </c>
      <c r="I46" s="31"/>
      <c r="J46" s="31"/>
      <c r="K46" s="35"/>
    </row>
    <row r="47" spans="2:11" x14ac:dyDescent="0.25">
      <c r="B47" s="8" t="s">
        <v>207</v>
      </c>
      <c r="C47" s="57" t="s">
        <v>208</v>
      </c>
      <c r="D47" s="54" t="s">
        <v>209</v>
      </c>
      <c r="E47" s="6" t="s">
        <v>134</v>
      </c>
      <c r="F47" s="19">
        <v>25760</v>
      </c>
      <c r="G47" s="24">
        <v>379.24</v>
      </c>
      <c r="H47" s="24">
        <v>1.24</v>
      </c>
      <c r="I47" s="31"/>
      <c r="J47" s="31"/>
      <c r="K47" s="35"/>
    </row>
    <row r="48" spans="2:11" x14ac:dyDescent="0.25">
      <c r="B48" s="8" t="s">
        <v>357</v>
      </c>
      <c r="C48" s="57" t="s">
        <v>358</v>
      </c>
      <c r="D48" s="54" t="s">
        <v>359</v>
      </c>
      <c r="E48" s="6" t="s">
        <v>112</v>
      </c>
      <c r="F48" s="19">
        <v>24700</v>
      </c>
      <c r="G48" s="24">
        <v>375.65</v>
      </c>
      <c r="H48" s="24">
        <v>1.23</v>
      </c>
      <c r="I48" s="31"/>
      <c r="J48" s="31"/>
      <c r="K48" s="35"/>
    </row>
    <row r="49" spans="2:11" x14ac:dyDescent="0.25">
      <c r="B49" s="8" t="s">
        <v>416</v>
      </c>
      <c r="C49" s="57" t="s">
        <v>417</v>
      </c>
      <c r="D49" s="54" t="s">
        <v>418</v>
      </c>
      <c r="E49" s="6" t="s">
        <v>116</v>
      </c>
      <c r="F49" s="19">
        <v>113640</v>
      </c>
      <c r="G49" s="24">
        <v>345.41</v>
      </c>
      <c r="H49" s="24">
        <v>1.1299999999999999</v>
      </c>
      <c r="I49" s="31"/>
      <c r="J49" s="31"/>
      <c r="K49" s="35"/>
    </row>
    <row r="50" spans="2:11" x14ac:dyDescent="0.25">
      <c r="B50" s="8" t="s">
        <v>223</v>
      </c>
      <c r="C50" s="57" t="s">
        <v>224</v>
      </c>
      <c r="D50" s="54" t="s">
        <v>225</v>
      </c>
      <c r="E50" s="6" t="s">
        <v>222</v>
      </c>
      <c r="F50" s="19">
        <v>25000</v>
      </c>
      <c r="G50" s="24">
        <v>343.96</v>
      </c>
      <c r="H50" s="24">
        <v>1.1299999999999999</v>
      </c>
      <c r="I50" s="31"/>
      <c r="J50" s="31"/>
      <c r="K50" s="35"/>
    </row>
    <row r="51" spans="2:11" x14ac:dyDescent="0.25">
      <c r="B51" s="8" t="s">
        <v>740</v>
      </c>
      <c r="C51" s="57" t="s">
        <v>741</v>
      </c>
      <c r="D51" s="54" t="s">
        <v>742</v>
      </c>
      <c r="E51" s="6" t="s">
        <v>222</v>
      </c>
      <c r="F51" s="19">
        <v>11000</v>
      </c>
      <c r="G51" s="24">
        <v>312.75</v>
      </c>
      <c r="H51" s="24">
        <v>1.02</v>
      </c>
      <c r="I51" s="31"/>
      <c r="J51" s="31"/>
      <c r="K51" s="35"/>
    </row>
    <row r="52" spans="2:11" x14ac:dyDescent="0.25">
      <c r="B52" s="8" t="s">
        <v>152</v>
      </c>
      <c r="C52" s="57" t="s">
        <v>153</v>
      </c>
      <c r="D52" s="54" t="s">
        <v>154</v>
      </c>
      <c r="E52" s="6" t="s">
        <v>155</v>
      </c>
      <c r="F52" s="19">
        <v>55000</v>
      </c>
      <c r="G52" s="24">
        <v>309.79000000000002</v>
      </c>
      <c r="H52" s="24">
        <v>1.01</v>
      </c>
      <c r="I52" s="31"/>
      <c r="J52" s="31"/>
      <c r="K52" s="35"/>
    </row>
    <row r="53" spans="2:11" x14ac:dyDescent="0.25">
      <c r="B53" s="8" t="s">
        <v>1593</v>
      </c>
      <c r="C53" s="57" t="s">
        <v>1594</v>
      </c>
      <c r="D53" s="54" t="s">
        <v>1595</v>
      </c>
      <c r="E53" s="6" t="s">
        <v>197</v>
      </c>
      <c r="F53" s="19">
        <v>52975</v>
      </c>
      <c r="G53" s="24">
        <v>298.54000000000002</v>
      </c>
      <c r="H53" s="24">
        <v>0.98</v>
      </c>
      <c r="I53" s="31"/>
      <c r="J53" s="31"/>
      <c r="K53" s="35"/>
    </row>
    <row r="54" spans="2:11" x14ac:dyDescent="0.25">
      <c r="B54" s="8" t="s">
        <v>1902</v>
      </c>
      <c r="C54" s="57" t="s">
        <v>1903</v>
      </c>
      <c r="D54" s="54" t="s">
        <v>1904</v>
      </c>
      <c r="E54" s="6" t="s">
        <v>134</v>
      </c>
      <c r="F54" s="19">
        <v>52250</v>
      </c>
      <c r="G54" s="24">
        <v>253.44</v>
      </c>
      <c r="H54" s="24">
        <v>0.83</v>
      </c>
      <c r="I54" s="31"/>
      <c r="J54" s="31"/>
      <c r="K54" s="35"/>
    </row>
    <row r="55" spans="2:11" x14ac:dyDescent="0.25">
      <c r="B55" s="8" t="s">
        <v>210</v>
      </c>
      <c r="C55" s="57" t="s">
        <v>211</v>
      </c>
      <c r="D55" s="54" t="s">
        <v>212</v>
      </c>
      <c r="E55" s="6" t="s">
        <v>64</v>
      </c>
      <c r="F55" s="19">
        <v>800</v>
      </c>
      <c r="G55" s="24">
        <v>222.96</v>
      </c>
      <c r="H55" s="24">
        <v>0.73</v>
      </c>
      <c r="I55" s="31"/>
      <c r="J55" s="31"/>
      <c r="K55" s="35"/>
    </row>
    <row r="56" spans="2:11" x14ac:dyDescent="0.25">
      <c r="B56" s="8" t="s">
        <v>1910</v>
      </c>
      <c r="C56" s="57" t="s">
        <v>1911</v>
      </c>
      <c r="D56" s="54" t="s">
        <v>1912</v>
      </c>
      <c r="E56" s="6" t="s">
        <v>104</v>
      </c>
      <c r="F56" s="19">
        <v>4300</v>
      </c>
      <c r="G56" s="24">
        <v>93.02</v>
      </c>
      <c r="H56" s="24">
        <v>0.3</v>
      </c>
      <c r="I56" s="31"/>
      <c r="J56" s="31"/>
      <c r="K56" s="35"/>
    </row>
    <row r="57" spans="2:11" x14ac:dyDescent="0.25">
      <c r="C57" s="58" t="s">
        <v>174</v>
      </c>
      <c r="D57" s="54"/>
      <c r="E57" s="6"/>
      <c r="F57" s="19"/>
      <c r="G57" s="25">
        <v>29231.81</v>
      </c>
      <c r="H57" s="25">
        <v>95.73</v>
      </c>
      <c r="I57" s="31"/>
      <c r="J57" s="31"/>
      <c r="K57" s="35"/>
    </row>
    <row r="58" spans="2:11" x14ac:dyDescent="0.25">
      <c r="C58" s="57"/>
      <c r="D58" s="54"/>
      <c r="E58" s="6"/>
      <c r="F58" s="19"/>
      <c r="G58" s="24"/>
      <c r="H58" s="24"/>
      <c r="I58" s="31"/>
      <c r="J58" s="31"/>
      <c r="K58" s="35"/>
    </row>
    <row r="59" spans="2:11" x14ac:dyDescent="0.25">
      <c r="C59" s="58" t="s">
        <v>3</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4</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5</v>
      </c>
      <c r="D63" s="54"/>
      <c r="E63" s="6"/>
      <c r="F63" s="19"/>
      <c r="G63" s="24"/>
      <c r="H63" s="24"/>
      <c r="I63" s="31"/>
      <c r="J63" s="31"/>
      <c r="K63" s="35"/>
    </row>
    <row r="64" spans="2:11" x14ac:dyDescent="0.25">
      <c r="C64" s="57"/>
      <c r="D64" s="54"/>
      <c r="E64" s="6"/>
      <c r="F64" s="19"/>
      <c r="G64" s="24"/>
      <c r="H64" s="24"/>
      <c r="I64" s="31"/>
      <c r="J64" s="31"/>
      <c r="K64" s="35"/>
    </row>
    <row r="65" spans="3:11" x14ac:dyDescent="0.25">
      <c r="C65" s="58" t="s">
        <v>6</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7</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8</v>
      </c>
      <c r="D69" s="54"/>
      <c r="E69" s="6"/>
      <c r="F69" s="19"/>
      <c r="G69" s="24" t="s">
        <v>2</v>
      </c>
      <c r="H69" s="24" t="s">
        <v>2</v>
      </c>
      <c r="I69" s="31"/>
      <c r="J69" s="31"/>
      <c r="K69" s="35"/>
    </row>
    <row r="70" spans="3:11" x14ac:dyDescent="0.25">
      <c r="C70" s="57"/>
      <c r="D70" s="54"/>
      <c r="E70" s="6"/>
      <c r="F70" s="19"/>
      <c r="G70" s="24"/>
      <c r="H70" s="24"/>
      <c r="I70" s="31"/>
      <c r="J70" s="31"/>
      <c r="K70" s="35"/>
    </row>
    <row r="71" spans="3:11" x14ac:dyDescent="0.25">
      <c r="C71" s="58" t="s">
        <v>9</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10</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11</v>
      </c>
      <c r="D75" s="54"/>
      <c r="E75" s="6"/>
      <c r="F75" s="19"/>
      <c r="G75" s="24"/>
      <c r="H75" s="24"/>
      <c r="I75" s="31"/>
      <c r="J75" s="31"/>
      <c r="K75" s="35"/>
    </row>
    <row r="76" spans="3:11" x14ac:dyDescent="0.25">
      <c r="C76" s="57"/>
      <c r="D76" s="54"/>
      <c r="E76" s="6"/>
      <c r="F76" s="19"/>
      <c r="G76" s="24"/>
      <c r="H76" s="24"/>
      <c r="I76" s="31"/>
      <c r="J76" s="31"/>
      <c r="K76" s="35"/>
    </row>
    <row r="77" spans="3:11" x14ac:dyDescent="0.25">
      <c r="C77" s="58" t="s">
        <v>13</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14</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C81" s="58" t="s">
        <v>15</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16</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17</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18</v>
      </c>
      <c r="D87" s="54"/>
      <c r="E87" s="6"/>
      <c r="F87" s="19"/>
      <c r="G87" s="24"/>
      <c r="H87" s="24"/>
      <c r="I87" s="31"/>
      <c r="J87" s="31"/>
      <c r="K87" s="35"/>
    </row>
    <row r="88" spans="1:11" x14ac:dyDescent="0.25">
      <c r="A88" s="28"/>
      <c r="B88" s="28"/>
      <c r="C88" s="58" t="s">
        <v>19</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20</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21</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22</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23</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24</v>
      </c>
      <c r="D98" s="54"/>
      <c r="E98" s="6"/>
      <c r="F98" s="19"/>
      <c r="G98" s="24"/>
      <c r="H98" s="24"/>
      <c r="I98" s="31"/>
      <c r="J98" s="31"/>
      <c r="K98" s="35"/>
    </row>
    <row r="99" spans="1:54" x14ac:dyDescent="0.25">
      <c r="B99" s="8" t="s">
        <v>185</v>
      </c>
      <c r="C99" s="57" t="s">
        <v>186</v>
      </c>
      <c r="D99" s="54"/>
      <c r="E99" s="6"/>
      <c r="F99" s="19"/>
      <c r="G99" s="24">
        <v>1291.3399999999999</v>
      </c>
      <c r="H99" s="24">
        <v>4.2300000000000004</v>
      </c>
      <c r="I99" s="31"/>
      <c r="J99" s="31"/>
      <c r="K99" s="35"/>
    </row>
    <row r="100" spans="1:54" x14ac:dyDescent="0.25">
      <c r="C100" s="58" t="s">
        <v>174</v>
      </c>
      <c r="D100" s="54"/>
      <c r="E100" s="6"/>
      <c r="F100" s="19"/>
      <c r="G100" s="25">
        <v>1291.3399999999999</v>
      </c>
      <c r="H100" s="25">
        <v>4.2300000000000004</v>
      </c>
      <c r="I100" s="31"/>
      <c r="J100" s="31"/>
      <c r="K100" s="35"/>
    </row>
    <row r="101" spans="1:54" x14ac:dyDescent="0.25">
      <c r="C101" s="57"/>
      <c r="D101" s="54"/>
      <c r="E101" s="6"/>
      <c r="F101" s="19"/>
      <c r="G101" s="24"/>
      <c r="H101" s="24"/>
      <c r="I101" s="31"/>
      <c r="J101" s="31"/>
      <c r="K101" s="35"/>
    </row>
    <row r="102" spans="1:54" x14ac:dyDescent="0.25">
      <c r="A102" s="10"/>
      <c r="B102" s="28"/>
      <c r="C102" s="58" t="s">
        <v>25</v>
      </c>
      <c r="D102" s="54"/>
      <c r="E102" s="6"/>
      <c r="F102" s="19"/>
      <c r="G102" s="24"/>
      <c r="H102" s="24"/>
      <c r="I102" s="31"/>
      <c r="J102" s="31"/>
      <c r="K102" s="35"/>
    </row>
    <row r="103" spans="1:54" s="2" customFormat="1" ht="13.5" x14ac:dyDescent="0.25">
      <c r="A103" s="28"/>
      <c r="B103" s="28"/>
      <c r="C103" s="57" t="s">
        <v>4707</v>
      </c>
      <c r="D103" s="54"/>
      <c r="E103" s="6"/>
      <c r="F103" s="19"/>
      <c r="G103" s="24" t="s">
        <v>2</v>
      </c>
      <c r="H103" s="24" t="s">
        <v>2</v>
      </c>
      <c r="I103" s="31"/>
      <c r="J103" s="31"/>
      <c r="K103" s="35"/>
      <c r="L103" s="3"/>
      <c r="AI103" s="3"/>
      <c r="AV103" s="3"/>
      <c r="AX103" s="3"/>
      <c r="BB103" s="3"/>
    </row>
    <row r="104" spans="1:54" x14ac:dyDescent="0.25">
      <c r="B104" s="8"/>
      <c r="C104" s="57" t="s">
        <v>187</v>
      </c>
      <c r="D104" s="54"/>
      <c r="E104" s="6"/>
      <c r="F104" s="19"/>
      <c r="G104" s="24">
        <v>13.6</v>
      </c>
      <c r="H104" s="24">
        <v>0.04</v>
      </c>
      <c r="I104" s="31"/>
      <c r="J104" s="31"/>
      <c r="K104" s="35"/>
    </row>
    <row r="105" spans="1:54" x14ac:dyDescent="0.25">
      <c r="C105" s="58" t="s">
        <v>174</v>
      </c>
      <c r="D105" s="54"/>
      <c r="E105" s="6"/>
      <c r="F105" s="19"/>
      <c r="G105" s="25">
        <v>13.6</v>
      </c>
      <c r="H105" s="25">
        <v>0.04</v>
      </c>
      <c r="I105" s="31"/>
      <c r="J105" s="31"/>
      <c r="K105" s="35"/>
    </row>
    <row r="106" spans="1:54" x14ac:dyDescent="0.25">
      <c r="C106" s="57"/>
      <c r="D106" s="54"/>
      <c r="E106" s="6"/>
      <c r="F106" s="19"/>
      <c r="G106" s="24"/>
      <c r="H106" s="24"/>
      <c r="I106" s="31"/>
      <c r="J106" s="31"/>
      <c r="K106" s="35"/>
    </row>
    <row r="107" spans="1:54" x14ac:dyDescent="0.25">
      <c r="C107" s="60" t="s">
        <v>188</v>
      </c>
      <c r="D107" s="55"/>
      <c r="E107" s="5"/>
      <c r="F107" s="20"/>
      <c r="G107" s="26">
        <v>30536.75</v>
      </c>
      <c r="H107" s="26">
        <v>100.00000000000001</v>
      </c>
      <c r="I107" s="32"/>
      <c r="J107" s="32"/>
      <c r="K107" s="36"/>
    </row>
    <row r="110" spans="1:54" x14ac:dyDescent="0.25">
      <c r="C110" s="1" t="s">
        <v>189</v>
      </c>
    </row>
    <row r="111" spans="1:54" x14ac:dyDescent="0.25">
      <c r="C111" s="37" t="s">
        <v>190</v>
      </c>
      <c r="D111" s="37"/>
      <c r="E111" s="37"/>
      <c r="F111" s="37"/>
      <c r="G111" s="37"/>
      <c r="H111" s="37"/>
      <c r="I111" s="37"/>
      <c r="J111" s="37"/>
      <c r="K111" s="37"/>
    </row>
    <row r="112" spans="1:54" x14ac:dyDescent="0.25">
      <c r="C112" s="2" t="s">
        <v>191</v>
      </c>
    </row>
    <row r="113" spans="3:6" x14ac:dyDescent="0.25">
      <c r="C113" s="2" t="s">
        <v>192</v>
      </c>
    </row>
    <row r="114" spans="3:6" x14ac:dyDescent="0.25">
      <c r="C114" s="2" t="s">
        <v>193</v>
      </c>
    </row>
    <row r="115" spans="3:6" x14ac:dyDescent="0.25">
      <c r="C115" s="2" t="s">
        <v>194</v>
      </c>
    </row>
    <row r="117" spans="3:6" x14ac:dyDescent="0.25">
      <c r="C117" s="73" t="s">
        <v>4741</v>
      </c>
      <c r="E117" s="73" t="s">
        <v>4742</v>
      </c>
      <c r="F117" s="74"/>
    </row>
    <row r="118" spans="3:6" x14ac:dyDescent="0.25">
      <c r="E118" s="2" t="s">
        <v>4745</v>
      </c>
    </row>
  </sheetData>
  <hyperlinks>
    <hyperlink ref="J2" location="'Index'!A1" display="'Index'!A1" xr:uid="{22115341-EC68-4930-A5BC-17EAF2CAA2D5}"/>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BF2BE-31E0-4CE5-AAB5-843F58F15AE0}">
  <sheetPr codeName="Sheet1"/>
  <dimension ref="A1:IV120"/>
  <sheetViews>
    <sheetView showGridLines="0" zoomScale="90" zoomScaleNormal="90" workbookViewId="0">
      <pane ySplit="6" topLeftCell="A11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2604</v>
      </c>
      <c r="J2" s="38" t="s">
        <v>4505</v>
      </c>
    </row>
    <row r="3" spans="1:54" ht="16.5" x14ac:dyDescent="0.3">
      <c r="C3" s="1" t="s">
        <v>28</v>
      </c>
      <c r="D3" s="21" t="s">
        <v>2605</v>
      </c>
      <c r="F3" s="71" t="s">
        <v>4727</v>
      </c>
      <c r="G3" s="13" t="s">
        <v>4729</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1897</v>
      </c>
      <c r="C10" s="57" t="s">
        <v>1898</v>
      </c>
      <c r="D10" s="54" t="s">
        <v>1899</v>
      </c>
      <c r="E10" s="6" t="s">
        <v>148</v>
      </c>
      <c r="F10" s="19">
        <v>43089</v>
      </c>
      <c r="G10" s="24">
        <v>86.33</v>
      </c>
      <c r="H10" s="24">
        <v>4.95</v>
      </c>
      <c r="I10" s="31"/>
      <c r="J10" s="31"/>
      <c r="K10" s="35"/>
    </row>
    <row r="11" spans="1:54" x14ac:dyDescent="0.25">
      <c r="B11" s="8" t="s">
        <v>1996</v>
      </c>
      <c r="C11" s="57" t="s">
        <v>1997</v>
      </c>
      <c r="D11" s="54" t="s">
        <v>1998</v>
      </c>
      <c r="E11" s="6" t="s">
        <v>1999</v>
      </c>
      <c r="F11" s="19">
        <v>1270</v>
      </c>
      <c r="G11" s="24">
        <v>66.84</v>
      </c>
      <c r="H11" s="24">
        <v>3.83</v>
      </c>
      <c r="I11" s="31"/>
      <c r="J11" s="31"/>
      <c r="K11" s="35"/>
    </row>
    <row r="12" spans="1:54" x14ac:dyDescent="0.25">
      <c r="B12" s="8" t="s">
        <v>1006</v>
      </c>
      <c r="C12" s="57" t="s">
        <v>1007</v>
      </c>
      <c r="D12" s="54" t="s">
        <v>1008</v>
      </c>
      <c r="E12" s="6" t="s">
        <v>78</v>
      </c>
      <c r="F12" s="19">
        <v>1885</v>
      </c>
      <c r="G12" s="24">
        <v>54.89</v>
      </c>
      <c r="H12" s="24">
        <v>3.14</v>
      </c>
      <c r="I12" s="31"/>
      <c r="J12" s="31"/>
      <c r="K12" s="35"/>
    </row>
    <row r="13" spans="1:54" x14ac:dyDescent="0.25">
      <c r="B13" s="8" t="s">
        <v>2526</v>
      </c>
      <c r="C13" s="57" t="s">
        <v>2527</v>
      </c>
      <c r="D13" s="54" t="s">
        <v>2528</v>
      </c>
      <c r="E13" s="6" t="s">
        <v>313</v>
      </c>
      <c r="F13" s="19">
        <v>3260</v>
      </c>
      <c r="G13" s="24">
        <v>53.13</v>
      </c>
      <c r="H13" s="24">
        <v>3.04</v>
      </c>
      <c r="I13" s="31"/>
      <c r="J13" s="31"/>
      <c r="K13" s="35"/>
    </row>
    <row r="14" spans="1:54" x14ac:dyDescent="0.25">
      <c r="B14" s="8" t="s">
        <v>2003</v>
      </c>
      <c r="C14" s="57" t="s">
        <v>2004</v>
      </c>
      <c r="D14" s="54" t="s">
        <v>2005</v>
      </c>
      <c r="E14" s="6" t="s">
        <v>123</v>
      </c>
      <c r="F14" s="19">
        <v>11482</v>
      </c>
      <c r="G14" s="24">
        <v>50.58</v>
      </c>
      <c r="H14" s="24">
        <v>2.9</v>
      </c>
      <c r="I14" s="31"/>
      <c r="J14" s="31"/>
      <c r="K14" s="35"/>
    </row>
    <row r="15" spans="1:54" x14ac:dyDescent="0.25">
      <c r="B15" s="8" t="s">
        <v>535</v>
      </c>
      <c r="C15" s="57" t="s">
        <v>536</v>
      </c>
      <c r="D15" s="54" t="s">
        <v>537</v>
      </c>
      <c r="E15" s="6" t="s">
        <v>148</v>
      </c>
      <c r="F15" s="19">
        <v>1015</v>
      </c>
      <c r="G15" s="24">
        <v>47.88</v>
      </c>
      <c r="H15" s="24">
        <v>2.74</v>
      </c>
      <c r="I15" s="31"/>
      <c r="J15" s="31"/>
      <c r="K15" s="35"/>
    </row>
    <row r="16" spans="1:54" x14ac:dyDescent="0.25">
      <c r="B16" s="8" t="s">
        <v>1900</v>
      </c>
      <c r="C16" s="57" t="s">
        <v>1711</v>
      </c>
      <c r="D16" s="54" t="s">
        <v>1901</v>
      </c>
      <c r="E16" s="6" t="s">
        <v>78</v>
      </c>
      <c r="F16" s="19">
        <v>9845</v>
      </c>
      <c r="G16" s="24">
        <v>47.75</v>
      </c>
      <c r="H16" s="24">
        <v>2.74</v>
      </c>
      <c r="I16" s="31"/>
      <c r="J16" s="31"/>
      <c r="K16" s="35"/>
    </row>
    <row r="17" spans="2:11" x14ac:dyDescent="0.25">
      <c r="B17" s="8" t="s">
        <v>526</v>
      </c>
      <c r="C17" s="57" t="s">
        <v>527</v>
      </c>
      <c r="D17" s="54" t="s">
        <v>528</v>
      </c>
      <c r="E17" s="6" t="s">
        <v>197</v>
      </c>
      <c r="F17" s="19">
        <v>1125</v>
      </c>
      <c r="G17" s="24">
        <v>47.56</v>
      </c>
      <c r="H17" s="24">
        <v>2.73</v>
      </c>
      <c r="I17" s="31"/>
      <c r="J17" s="31"/>
      <c r="K17" s="35"/>
    </row>
    <row r="18" spans="2:11" x14ac:dyDescent="0.25">
      <c r="B18" s="8" t="s">
        <v>538</v>
      </c>
      <c r="C18" s="57" t="s">
        <v>539</v>
      </c>
      <c r="D18" s="54" t="s">
        <v>540</v>
      </c>
      <c r="E18" s="6" t="s">
        <v>300</v>
      </c>
      <c r="F18" s="19">
        <v>5008</v>
      </c>
      <c r="G18" s="24">
        <v>47.21</v>
      </c>
      <c r="H18" s="24">
        <v>2.7</v>
      </c>
      <c r="I18" s="31"/>
      <c r="J18" s="31"/>
      <c r="K18" s="35"/>
    </row>
    <row r="19" spans="2:11" x14ac:dyDescent="0.25">
      <c r="B19" s="8" t="s">
        <v>2135</v>
      </c>
      <c r="C19" s="57" t="s">
        <v>2136</v>
      </c>
      <c r="D19" s="54" t="s">
        <v>2137</v>
      </c>
      <c r="E19" s="6" t="s">
        <v>97</v>
      </c>
      <c r="F19" s="19">
        <v>604</v>
      </c>
      <c r="G19" s="24">
        <v>46.53</v>
      </c>
      <c r="H19" s="24">
        <v>2.67</v>
      </c>
      <c r="I19" s="31"/>
      <c r="J19" s="31"/>
      <c r="K19" s="35"/>
    </row>
    <row r="20" spans="2:11" x14ac:dyDescent="0.25">
      <c r="B20" s="8" t="s">
        <v>1905</v>
      </c>
      <c r="C20" s="57" t="s">
        <v>721</v>
      </c>
      <c r="D20" s="54" t="s">
        <v>1906</v>
      </c>
      <c r="E20" s="6" t="s">
        <v>78</v>
      </c>
      <c r="F20" s="19">
        <v>8391</v>
      </c>
      <c r="G20" s="24">
        <v>44.08</v>
      </c>
      <c r="H20" s="24">
        <v>2.5299999999999998</v>
      </c>
      <c r="I20" s="31"/>
      <c r="J20" s="31"/>
      <c r="K20" s="35"/>
    </row>
    <row r="21" spans="2:11" x14ac:dyDescent="0.25">
      <c r="B21" s="8" t="s">
        <v>1859</v>
      </c>
      <c r="C21" s="57" t="s">
        <v>1860</v>
      </c>
      <c r="D21" s="54" t="s">
        <v>1861</v>
      </c>
      <c r="E21" s="6" t="s">
        <v>1862</v>
      </c>
      <c r="F21" s="19">
        <v>9577</v>
      </c>
      <c r="G21" s="24">
        <v>43.48</v>
      </c>
      <c r="H21" s="24">
        <v>2.4900000000000002</v>
      </c>
      <c r="I21" s="31"/>
      <c r="J21" s="31"/>
      <c r="K21" s="35"/>
    </row>
    <row r="22" spans="2:11" x14ac:dyDescent="0.25">
      <c r="B22" s="8" t="s">
        <v>903</v>
      </c>
      <c r="C22" s="57" t="s">
        <v>904</v>
      </c>
      <c r="D22" s="54" t="s">
        <v>905</v>
      </c>
      <c r="E22" s="6" t="s">
        <v>116</v>
      </c>
      <c r="F22" s="19">
        <v>25850</v>
      </c>
      <c r="G22" s="24">
        <v>42.81</v>
      </c>
      <c r="H22" s="24">
        <v>2.4500000000000002</v>
      </c>
      <c r="I22" s="31"/>
      <c r="J22" s="31"/>
      <c r="K22" s="35"/>
    </row>
    <row r="23" spans="2:11" x14ac:dyDescent="0.25">
      <c r="B23" s="8" t="s">
        <v>75</v>
      </c>
      <c r="C23" s="57" t="s">
        <v>76</v>
      </c>
      <c r="D23" s="54" t="s">
        <v>77</v>
      </c>
      <c r="E23" s="6" t="s">
        <v>78</v>
      </c>
      <c r="F23" s="19">
        <v>2848</v>
      </c>
      <c r="G23" s="24">
        <v>40.520000000000003</v>
      </c>
      <c r="H23" s="24">
        <v>2.3199999999999998</v>
      </c>
      <c r="I23" s="31"/>
      <c r="J23" s="31"/>
      <c r="K23" s="35"/>
    </row>
    <row r="24" spans="2:11" x14ac:dyDescent="0.25">
      <c r="B24" s="8" t="s">
        <v>390</v>
      </c>
      <c r="C24" s="57" t="s">
        <v>391</v>
      </c>
      <c r="D24" s="54" t="s">
        <v>392</v>
      </c>
      <c r="E24" s="6" t="s">
        <v>393</v>
      </c>
      <c r="F24" s="19">
        <v>18277</v>
      </c>
      <c r="G24" s="24">
        <v>40.119999999999997</v>
      </c>
      <c r="H24" s="24">
        <v>2.2999999999999998</v>
      </c>
      <c r="I24" s="31"/>
      <c r="J24" s="31"/>
      <c r="K24" s="35"/>
    </row>
    <row r="25" spans="2:11" x14ac:dyDescent="0.25">
      <c r="B25" s="8" t="s">
        <v>109</v>
      </c>
      <c r="C25" s="57" t="s">
        <v>110</v>
      </c>
      <c r="D25" s="54" t="s">
        <v>111</v>
      </c>
      <c r="E25" s="6" t="s">
        <v>112</v>
      </c>
      <c r="F25" s="19">
        <v>864</v>
      </c>
      <c r="G25" s="24">
        <v>39.700000000000003</v>
      </c>
      <c r="H25" s="24">
        <v>2.27</v>
      </c>
      <c r="I25" s="31"/>
      <c r="J25" s="31"/>
      <c r="K25" s="35"/>
    </row>
    <row r="26" spans="2:11" x14ac:dyDescent="0.25">
      <c r="B26" s="8" t="s">
        <v>98</v>
      </c>
      <c r="C26" s="57" t="s">
        <v>99</v>
      </c>
      <c r="D26" s="54" t="s">
        <v>100</v>
      </c>
      <c r="E26" s="6" t="s">
        <v>74</v>
      </c>
      <c r="F26" s="19">
        <v>1578</v>
      </c>
      <c r="G26" s="24">
        <v>37.32</v>
      </c>
      <c r="H26" s="24">
        <v>2.14</v>
      </c>
      <c r="I26" s="31"/>
      <c r="J26" s="31"/>
      <c r="K26" s="35"/>
    </row>
    <row r="27" spans="2:11" x14ac:dyDescent="0.25">
      <c r="B27" s="8" t="s">
        <v>1805</v>
      </c>
      <c r="C27" s="57" t="s">
        <v>1806</v>
      </c>
      <c r="D27" s="54" t="s">
        <v>1807</v>
      </c>
      <c r="E27" s="6" t="s">
        <v>155</v>
      </c>
      <c r="F27" s="19">
        <v>5887</v>
      </c>
      <c r="G27" s="24">
        <v>36.83</v>
      </c>
      <c r="H27" s="24">
        <v>2.11</v>
      </c>
      <c r="I27" s="31"/>
      <c r="J27" s="31"/>
      <c r="K27" s="35"/>
    </row>
    <row r="28" spans="2:11" x14ac:dyDescent="0.25">
      <c r="B28" s="8" t="s">
        <v>117</v>
      </c>
      <c r="C28" s="57" t="s">
        <v>118</v>
      </c>
      <c r="D28" s="54" t="s">
        <v>119</v>
      </c>
      <c r="E28" s="6" t="s">
        <v>104</v>
      </c>
      <c r="F28" s="19">
        <v>921</v>
      </c>
      <c r="G28" s="24">
        <v>36.520000000000003</v>
      </c>
      <c r="H28" s="24">
        <v>2.09</v>
      </c>
      <c r="I28" s="31"/>
      <c r="J28" s="31"/>
      <c r="K28" s="35"/>
    </row>
    <row r="29" spans="2:11" x14ac:dyDescent="0.25">
      <c r="B29" s="8" t="s">
        <v>1991</v>
      </c>
      <c r="C29" s="57" t="s">
        <v>1992</v>
      </c>
      <c r="D29" s="54" t="s">
        <v>1993</v>
      </c>
      <c r="E29" s="6" t="s">
        <v>456</v>
      </c>
      <c r="F29" s="19">
        <v>4363</v>
      </c>
      <c r="G29" s="24">
        <v>35.979999999999997</v>
      </c>
      <c r="H29" s="24">
        <v>2.06</v>
      </c>
      <c r="I29" s="31"/>
      <c r="J29" s="31"/>
      <c r="K29" s="35"/>
    </row>
    <row r="30" spans="2:11" x14ac:dyDescent="0.25">
      <c r="B30" s="8" t="s">
        <v>900</v>
      </c>
      <c r="C30" s="57" t="s">
        <v>901</v>
      </c>
      <c r="D30" s="54" t="s">
        <v>902</v>
      </c>
      <c r="E30" s="6" t="s">
        <v>148</v>
      </c>
      <c r="F30" s="19">
        <v>526</v>
      </c>
      <c r="G30" s="24">
        <v>35.69</v>
      </c>
      <c r="H30" s="24">
        <v>2.04</v>
      </c>
      <c r="I30" s="31"/>
      <c r="J30" s="31"/>
      <c r="K30" s="35"/>
    </row>
    <row r="31" spans="2:11" x14ac:dyDescent="0.25">
      <c r="B31" s="8" t="s">
        <v>223</v>
      </c>
      <c r="C31" s="57" t="s">
        <v>224</v>
      </c>
      <c r="D31" s="54" t="s">
        <v>225</v>
      </c>
      <c r="E31" s="6" t="s">
        <v>222</v>
      </c>
      <c r="F31" s="19">
        <v>2566</v>
      </c>
      <c r="G31" s="24">
        <v>35.32</v>
      </c>
      <c r="H31" s="24">
        <v>2.02</v>
      </c>
      <c r="I31" s="31"/>
      <c r="J31" s="31"/>
      <c r="K31" s="35"/>
    </row>
    <row r="32" spans="2:11" x14ac:dyDescent="0.25">
      <c r="B32" s="8" t="s">
        <v>2009</v>
      </c>
      <c r="C32" s="57" t="s">
        <v>1236</v>
      </c>
      <c r="D32" s="54" t="s">
        <v>2010</v>
      </c>
      <c r="E32" s="6" t="s">
        <v>43</v>
      </c>
      <c r="F32" s="19">
        <v>12622</v>
      </c>
      <c r="G32" s="24">
        <v>34.75</v>
      </c>
      <c r="H32" s="24">
        <v>1.99</v>
      </c>
      <c r="I32" s="31"/>
      <c r="J32" s="31"/>
      <c r="K32" s="35"/>
    </row>
    <row r="33" spans="2:11" x14ac:dyDescent="0.25">
      <c r="B33" s="8" t="s">
        <v>2062</v>
      </c>
      <c r="C33" s="57" t="s">
        <v>2063</v>
      </c>
      <c r="D33" s="54" t="s">
        <v>2064</v>
      </c>
      <c r="E33" s="6" t="s">
        <v>320</v>
      </c>
      <c r="F33" s="19">
        <v>1035</v>
      </c>
      <c r="G33" s="24">
        <v>32.68</v>
      </c>
      <c r="H33" s="24">
        <v>1.87</v>
      </c>
      <c r="I33" s="31"/>
      <c r="J33" s="31"/>
      <c r="K33" s="35"/>
    </row>
    <row r="34" spans="2:11" x14ac:dyDescent="0.25">
      <c r="B34" s="8" t="s">
        <v>2037</v>
      </c>
      <c r="C34" s="57" t="s">
        <v>2038</v>
      </c>
      <c r="D34" s="54" t="s">
        <v>2039</v>
      </c>
      <c r="E34" s="6" t="s">
        <v>134</v>
      </c>
      <c r="F34" s="19">
        <v>1700</v>
      </c>
      <c r="G34" s="24">
        <v>30.96</v>
      </c>
      <c r="H34" s="24">
        <v>1.77</v>
      </c>
      <c r="I34" s="31"/>
      <c r="J34" s="31"/>
      <c r="K34" s="35"/>
    </row>
    <row r="35" spans="2:11" x14ac:dyDescent="0.25">
      <c r="B35" s="8" t="s">
        <v>282</v>
      </c>
      <c r="C35" s="57" t="s">
        <v>283</v>
      </c>
      <c r="D35" s="54" t="s">
        <v>284</v>
      </c>
      <c r="E35" s="6" t="s">
        <v>138</v>
      </c>
      <c r="F35" s="19">
        <v>721</v>
      </c>
      <c r="G35" s="24">
        <v>30.73</v>
      </c>
      <c r="H35" s="24">
        <v>1.76</v>
      </c>
      <c r="I35" s="31"/>
      <c r="J35" s="31"/>
      <c r="K35" s="35"/>
    </row>
    <row r="36" spans="2:11" x14ac:dyDescent="0.25">
      <c r="B36" s="8" t="s">
        <v>1869</v>
      </c>
      <c r="C36" s="57" t="s">
        <v>1870</v>
      </c>
      <c r="D36" s="54" t="s">
        <v>1871</v>
      </c>
      <c r="E36" s="6" t="s">
        <v>64</v>
      </c>
      <c r="F36" s="19">
        <v>4443</v>
      </c>
      <c r="G36" s="24">
        <v>29.77</v>
      </c>
      <c r="H36" s="24">
        <v>1.71</v>
      </c>
      <c r="I36" s="31"/>
      <c r="J36" s="31"/>
      <c r="K36" s="35"/>
    </row>
    <row r="37" spans="2:11" x14ac:dyDescent="0.25">
      <c r="B37" s="8" t="s">
        <v>2555</v>
      </c>
      <c r="C37" s="57" t="s">
        <v>1071</v>
      </c>
      <c r="D37" s="54" t="s">
        <v>2556</v>
      </c>
      <c r="E37" s="6" t="s">
        <v>43</v>
      </c>
      <c r="F37" s="19">
        <v>124279</v>
      </c>
      <c r="G37" s="24">
        <v>29.45</v>
      </c>
      <c r="H37" s="24">
        <v>1.69</v>
      </c>
      <c r="I37" s="31"/>
      <c r="J37" s="31"/>
      <c r="K37" s="35"/>
    </row>
    <row r="38" spans="2:11" x14ac:dyDescent="0.25">
      <c r="B38" s="8" t="s">
        <v>463</v>
      </c>
      <c r="C38" s="57" t="s">
        <v>464</v>
      </c>
      <c r="D38" s="54" t="s">
        <v>465</v>
      </c>
      <c r="E38" s="6" t="s">
        <v>86</v>
      </c>
      <c r="F38" s="19">
        <v>1638</v>
      </c>
      <c r="G38" s="24">
        <v>29.29</v>
      </c>
      <c r="H38" s="24">
        <v>1.68</v>
      </c>
      <c r="I38" s="31"/>
      <c r="J38" s="31"/>
      <c r="K38" s="35"/>
    </row>
    <row r="39" spans="2:11" x14ac:dyDescent="0.25">
      <c r="B39" s="8" t="s">
        <v>285</v>
      </c>
      <c r="C39" s="57" t="s">
        <v>286</v>
      </c>
      <c r="D39" s="54" t="s">
        <v>287</v>
      </c>
      <c r="E39" s="6" t="s">
        <v>47</v>
      </c>
      <c r="F39" s="19">
        <v>688</v>
      </c>
      <c r="G39" s="24">
        <v>29.17</v>
      </c>
      <c r="H39" s="24">
        <v>1.67</v>
      </c>
      <c r="I39" s="31"/>
      <c r="J39" s="31"/>
      <c r="K39" s="35"/>
    </row>
    <row r="40" spans="2:11" x14ac:dyDescent="0.25">
      <c r="B40" s="8" t="s">
        <v>294</v>
      </c>
      <c r="C40" s="57" t="s">
        <v>295</v>
      </c>
      <c r="D40" s="54" t="s">
        <v>296</v>
      </c>
      <c r="E40" s="6" t="s">
        <v>138</v>
      </c>
      <c r="F40" s="19">
        <v>1736</v>
      </c>
      <c r="G40" s="24">
        <v>28.98</v>
      </c>
      <c r="H40" s="24">
        <v>1.66</v>
      </c>
      <c r="I40" s="31"/>
      <c r="J40" s="31"/>
      <c r="K40" s="35"/>
    </row>
    <row r="41" spans="2:11" x14ac:dyDescent="0.25">
      <c r="B41" s="8" t="s">
        <v>897</v>
      </c>
      <c r="C41" s="57" t="s">
        <v>898</v>
      </c>
      <c r="D41" s="54" t="s">
        <v>899</v>
      </c>
      <c r="E41" s="6" t="s">
        <v>43</v>
      </c>
      <c r="F41" s="19">
        <v>16032</v>
      </c>
      <c r="G41" s="24">
        <v>28.42</v>
      </c>
      <c r="H41" s="24">
        <v>1.63</v>
      </c>
      <c r="I41" s="31"/>
      <c r="J41" s="31"/>
      <c r="K41" s="35"/>
    </row>
    <row r="42" spans="2:11" x14ac:dyDescent="0.25">
      <c r="B42" s="8" t="s">
        <v>2014</v>
      </c>
      <c r="C42" s="57" t="s">
        <v>1240</v>
      </c>
      <c r="D42" s="54" t="s">
        <v>2015</v>
      </c>
      <c r="E42" s="6" t="s">
        <v>43</v>
      </c>
      <c r="F42" s="19">
        <v>22754</v>
      </c>
      <c r="G42" s="24">
        <v>27.17</v>
      </c>
      <c r="H42" s="24">
        <v>1.56</v>
      </c>
      <c r="I42" s="31"/>
      <c r="J42" s="31"/>
      <c r="K42" s="35"/>
    </row>
    <row r="43" spans="2:11" x14ac:dyDescent="0.25">
      <c r="B43" s="8" t="s">
        <v>160</v>
      </c>
      <c r="C43" s="57" t="s">
        <v>161</v>
      </c>
      <c r="D43" s="54" t="s">
        <v>162</v>
      </c>
      <c r="E43" s="6" t="s">
        <v>163</v>
      </c>
      <c r="F43" s="19">
        <v>680</v>
      </c>
      <c r="G43" s="24">
        <v>27.14</v>
      </c>
      <c r="H43" s="24">
        <v>1.56</v>
      </c>
      <c r="I43" s="31"/>
      <c r="J43" s="31"/>
      <c r="K43" s="35"/>
    </row>
    <row r="44" spans="2:11" x14ac:dyDescent="0.25">
      <c r="B44" s="8" t="s">
        <v>413</v>
      </c>
      <c r="C44" s="57" t="s">
        <v>414</v>
      </c>
      <c r="D44" s="54" t="s">
        <v>415</v>
      </c>
      <c r="E44" s="6" t="s">
        <v>112</v>
      </c>
      <c r="F44" s="19">
        <v>1638</v>
      </c>
      <c r="G44" s="24">
        <v>26.55</v>
      </c>
      <c r="H44" s="24">
        <v>1.52</v>
      </c>
      <c r="I44" s="31"/>
      <c r="J44" s="31"/>
      <c r="K44" s="35"/>
    </row>
    <row r="45" spans="2:11" x14ac:dyDescent="0.25">
      <c r="B45" s="8" t="s">
        <v>740</v>
      </c>
      <c r="C45" s="57" t="s">
        <v>741</v>
      </c>
      <c r="D45" s="54" t="s">
        <v>742</v>
      </c>
      <c r="E45" s="6" t="s">
        <v>222</v>
      </c>
      <c r="F45" s="19">
        <v>904</v>
      </c>
      <c r="G45" s="24">
        <v>25.69</v>
      </c>
      <c r="H45" s="24">
        <v>1.47</v>
      </c>
      <c r="I45" s="31"/>
      <c r="J45" s="31"/>
      <c r="K45" s="35"/>
    </row>
    <row r="46" spans="2:11" x14ac:dyDescent="0.25">
      <c r="B46" s="8" t="s">
        <v>210</v>
      </c>
      <c r="C46" s="57" t="s">
        <v>211</v>
      </c>
      <c r="D46" s="54" t="s">
        <v>212</v>
      </c>
      <c r="E46" s="6" t="s">
        <v>64</v>
      </c>
      <c r="F46" s="19">
        <v>91</v>
      </c>
      <c r="G46" s="24">
        <v>25.37</v>
      </c>
      <c r="H46" s="24">
        <v>1.45</v>
      </c>
      <c r="I46" s="31"/>
      <c r="J46" s="31"/>
      <c r="K46" s="35"/>
    </row>
    <row r="47" spans="2:11" x14ac:dyDescent="0.25">
      <c r="B47" s="8" t="s">
        <v>2548</v>
      </c>
      <c r="C47" s="57" t="s">
        <v>2549</v>
      </c>
      <c r="D47" s="54" t="s">
        <v>2550</v>
      </c>
      <c r="E47" s="6" t="s">
        <v>43</v>
      </c>
      <c r="F47" s="19">
        <v>3777</v>
      </c>
      <c r="G47" s="24">
        <v>25.37</v>
      </c>
      <c r="H47" s="24">
        <v>1.45</v>
      </c>
      <c r="I47" s="31"/>
      <c r="J47" s="31"/>
      <c r="K47" s="35"/>
    </row>
    <row r="48" spans="2:11" x14ac:dyDescent="0.25">
      <c r="B48" s="8" t="s">
        <v>756</v>
      </c>
      <c r="C48" s="57" t="s">
        <v>757</v>
      </c>
      <c r="D48" s="54" t="s">
        <v>758</v>
      </c>
      <c r="E48" s="6" t="s">
        <v>313</v>
      </c>
      <c r="F48" s="19">
        <v>1973</v>
      </c>
      <c r="G48" s="24">
        <v>25.16</v>
      </c>
      <c r="H48" s="24">
        <v>1.44</v>
      </c>
      <c r="I48" s="31"/>
      <c r="J48" s="31"/>
      <c r="K48" s="35"/>
    </row>
    <row r="49" spans="2:11" x14ac:dyDescent="0.25">
      <c r="B49" s="8" t="s">
        <v>457</v>
      </c>
      <c r="C49" s="57" t="s">
        <v>458</v>
      </c>
      <c r="D49" s="54" t="s">
        <v>459</v>
      </c>
      <c r="E49" s="6" t="s">
        <v>43</v>
      </c>
      <c r="F49" s="19">
        <v>20157</v>
      </c>
      <c r="G49" s="24">
        <v>24.84</v>
      </c>
      <c r="H49" s="24">
        <v>1.42</v>
      </c>
      <c r="I49" s="31"/>
      <c r="J49" s="31"/>
      <c r="K49" s="35"/>
    </row>
    <row r="50" spans="2:11" x14ac:dyDescent="0.25">
      <c r="B50" s="8" t="s">
        <v>2114</v>
      </c>
      <c r="C50" s="57" t="s">
        <v>2115</v>
      </c>
      <c r="D50" s="54" t="s">
        <v>2116</v>
      </c>
      <c r="E50" s="6" t="s">
        <v>320</v>
      </c>
      <c r="F50" s="19">
        <v>985</v>
      </c>
      <c r="G50" s="24">
        <v>23.96</v>
      </c>
      <c r="H50" s="24">
        <v>1.37</v>
      </c>
      <c r="I50" s="31"/>
      <c r="J50" s="31"/>
      <c r="K50" s="35"/>
    </row>
    <row r="51" spans="2:11" x14ac:dyDescent="0.25">
      <c r="B51" s="8" t="s">
        <v>891</v>
      </c>
      <c r="C51" s="57" t="s">
        <v>892</v>
      </c>
      <c r="D51" s="54" t="s">
        <v>893</v>
      </c>
      <c r="E51" s="6" t="s">
        <v>222</v>
      </c>
      <c r="F51" s="19">
        <v>3965</v>
      </c>
      <c r="G51" s="24">
        <v>23.82</v>
      </c>
      <c r="H51" s="24">
        <v>1.36</v>
      </c>
      <c r="I51" s="31"/>
      <c r="J51" s="31"/>
      <c r="K51" s="35"/>
    </row>
    <row r="52" spans="2:11" x14ac:dyDescent="0.25">
      <c r="B52" s="8" t="s">
        <v>156</v>
      </c>
      <c r="C52" s="57" t="s">
        <v>157</v>
      </c>
      <c r="D52" s="54" t="s">
        <v>158</v>
      </c>
      <c r="E52" s="6" t="s">
        <v>159</v>
      </c>
      <c r="F52" s="19">
        <v>9755</v>
      </c>
      <c r="G52" s="24">
        <v>23.58</v>
      </c>
      <c r="H52" s="24">
        <v>1.35</v>
      </c>
      <c r="I52" s="31"/>
      <c r="J52" s="31"/>
      <c r="K52" s="35"/>
    </row>
    <row r="53" spans="2:11" x14ac:dyDescent="0.25">
      <c r="B53" s="8" t="s">
        <v>2088</v>
      </c>
      <c r="C53" s="57" t="s">
        <v>2089</v>
      </c>
      <c r="D53" s="54" t="s">
        <v>2090</v>
      </c>
      <c r="E53" s="6" t="s">
        <v>43</v>
      </c>
      <c r="F53" s="19">
        <v>26369</v>
      </c>
      <c r="G53" s="24">
        <v>21.66</v>
      </c>
      <c r="H53" s="24">
        <v>1.24</v>
      </c>
      <c r="I53" s="31"/>
      <c r="J53" s="31"/>
      <c r="K53" s="35"/>
    </row>
    <row r="54" spans="2:11" x14ac:dyDescent="0.25">
      <c r="B54" s="8" t="s">
        <v>1946</v>
      </c>
      <c r="C54" s="57" t="s">
        <v>1947</v>
      </c>
      <c r="D54" s="54" t="s">
        <v>1948</v>
      </c>
      <c r="E54" s="6" t="s">
        <v>489</v>
      </c>
      <c r="F54" s="19">
        <v>3510</v>
      </c>
      <c r="G54" s="24">
        <v>21.53</v>
      </c>
      <c r="H54" s="24">
        <v>1.23</v>
      </c>
      <c r="I54" s="31"/>
      <c r="J54" s="31"/>
      <c r="K54" s="35"/>
    </row>
    <row r="55" spans="2:11" x14ac:dyDescent="0.25">
      <c r="B55" s="8" t="s">
        <v>2535</v>
      </c>
      <c r="C55" s="57" t="s">
        <v>2536</v>
      </c>
      <c r="D55" s="54" t="s">
        <v>2537</v>
      </c>
      <c r="E55" s="6" t="s">
        <v>78</v>
      </c>
      <c r="F55" s="19">
        <v>249</v>
      </c>
      <c r="G55" s="24">
        <v>21.24</v>
      </c>
      <c r="H55" s="24">
        <v>1.22</v>
      </c>
      <c r="I55" s="31"/>
      <c r="J55" s="31"/>
      <c r="K55" s="35"/>
    </row>
    <row r="56" spans="2:11" x14ac:dyDescent="0.25">
      <c r="B56" s="8" t="s">
        <v>1831</v>
      </c>
      <c r="C56" s="57" t="s">
        <v>1832</v>
      </c>
      <c r="D56" s="54" t="s">
        <v>1833</v>
      </c>
      <c r="E56" s="6" t="s">
        <v>443</v>
      </c>
      <c r="F56" s="19">
        <v>545</v>
      </c>
      <c r="G56" s="24">
        <v>20.7</v>
      </c>
      <c r="H56" s="24">
        <v>1.19</v>
      </c>
      <c r="I56" s="31"/>
      <c r="J56" s="31"/>
      <c r="K56" s="35"/>
    </row>
    <row r="57" spans="2:11" x14ac:dyDescent="0.25">
      <c r="B57" s="8" t="s">
        <v>2016</v>
      </c>
      <c r="C57" s="57" t="s">
        <v>2017</v>
      </c>
      <c r="D57" s="54" t="s">
        <v>2018</v>
      </c>
      <c r="E57" s="6" t="s">
        <v>155</v>
      </c>
      <c r="F57" s="19">
        <v>2061</v>
      </c>
      <c r="G57" s="24">
        <v>20.39</v>
      </c>
      <c r="H57" s="24">
        <v>1.17</v>
      </c>
      <c r="I57" s="31"/>
      <c r="J57" s="31"/>
      <c r="K57" s="35"/>
    </row>
    <row r="58" spans="2:11" x14ac:dyDescent="0.25">
      <c r="B58" s="8" t="s">
        <v>2034</v>
      </c>
      <c r="C58" s="57" t="s">
        <v>2035</v>
      </c>
      <c r="D58" s="54" t="s">
        <v>2036</v>
      </c>
      <c r="E58" s="6" t="s">
        <v>443</v>
      </c>
      <c r="F58" s="19">
        <v>3471</v>
      </c>
      <c r="G58" s="24">
        <v>19.809999999999999</v>
      </c>
      <c r="H58" s="24">
        <v>1.1299999999999999</v>
      </c>
      <c r="I58" s="31"/>
      <c r="J58" s="31"/>
      <c r="K58" s="35"/>
    </row>
    <row r="59" spans="2:11" x14ac:dyDescent="0.25">
      <c r="B59" s="8" t="s">
        <v>2557</v>
      </c>
      <c r="C59" s="57" t="s">
        <v>2558</v>
      </c>
      <c r="D59" s="54" t="s">
        <v>2559</v>
      </c>
      <c r="E59" s="6" t="s">
        <v>104</v>
      </c>
      <c r="F59" s="19">
        <v>1204</v>
      </c>
      <c r="G59" s="24">
        <v>18.73</v>
      </c>
      <c r="H59" s="24">
        <v>1.07</v>
      </c>
      <c r="I59" s="31"/>
      <c r="J59" s="31"/>
      <c r="K59" s="35"/>
    </row>
    <row r="60" spans="2:11" x14ac:dyDescent="0.25">
      <c r="C60" s="58" t="s">
        <v>174</v>
      </c>
      <c r="D60" s="54"/>
      <c r="E60" s="6"/>
      <c r="F60" s="19"/>
      <c r="G60" s="25">
        <v>1743.98</v>
      </c>
      <c r="H60" s="25">
        <v>99.89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14</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15</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16</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17</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18</v>
      </c>
      <c r="D90" s="54"/>
      <c r="E90" s="6"/>
      <c r="F90" s="19"/>
      <c r="G90" s="24"/>
      <c r="H90" s="24"/>
      <c r="I90" s="31"/>
      <c r="J90" s="31"/>
      <c r="K90" s="35"/>
    </row>
    <row r="91" spans="3:11" x14ac:dyDescent="0.25">
      <c r="C91" s="57"/>
      <c r="D91" s="54"/>
      <c r="E91" s="6"/>
      <c r="F91" s="19"/>
      <c r="G91" s="24"/>
      <c r="H91" s="24"/>
      <c r="I91" s="31"/>
      <c r="J91" s="31"/>
      <c r="K91" s="35"/>
    </row>
    <row r="92" spans="3:11" x14ac:dyDescent="0.25">
      <c r="C92" s="58" t="s">
        <v>19</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20</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21</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C98" s="58" t="s">
        <v>22</v>
      </c>
      <c r="D98" s="54"/>
      <c r="E98" s="6"/>
      <c r="F98" s="19"/>
      <c r="G98" s="24" t="s">
        <v>2</v>
      </c>
      <c r="H98" s="24" t="s">
        <v>2</v>
      </c>
      <c r="I98" s="31"/>
      <c r="J98" s="31"/>
      <c r="K98" s="35"/>
    </row>
    <row r="99" spans="1:54" x14ac:dyDescent="0.25">
      <c r="C99" s="57"/>
      <c r="D99" s="54"/>
      <c r="E99" s="6"/>
      <c r="F99" s="19"/>
      <c r="G99" s="24"/>
      <c r="H99" s="24"/>
      <c r="I99" s="31"/>
      <c r="J99" s="31"/>
      <c r="K99" s="35"/>
    </row>
    <row r="100" spans="1:54" x14ac:dyDescent="0.25">
      <c r="C100" s="58" t="s">
        <v>23</v>
      </c>
      <c r="D100" s="54"/>
      <c r="E100" s="6"/>
      <c r="F100" s="19"/>
      <c r="G100" s="24" t="s">
        <v>2</v>
      </c>
      <c r="H100" s="24" t="s">
        <v>2</v>
      </c>
      <c r="I100" s="31"/>
      <c r="J100" s="31"/>
      <c r="K100" s="35"/>
    </row>
    <row r="101" spans="1:54" x14ac:dyDescent="0.25">
      <c r="C101" s="57"/>
      <c r="D101" s="54"/>
      <c r="E101" s="6"/>
      <c r="F101" s="19"/>
      <c r="G101" s="24"/>
      <c r="H101" s="24"/>
      <c r="I101" s="31"/>
      <c r="J101" s="31"/>
      <c r="K101" s="35"/>
    </row>
    <row r="102" spans="1:54" x14ac:dyDescent="0.25">
      <c r="C102" s="58" t="s">
        <v>24</v>
      </c>
      <c r="D102" s="54"/>
      <c r="E102" s="6"/>
      <c r="F102" s="19"/>
      <c r="G102" s="24" t="s">
        <v>2</v>
      </c>
      <c r="H102" s="24" t="s">
        <v>2</v>
      </c>
      <c r="I102" s="31"/>
      <c r="J102" s="31"/>
      <c r="K102" s="35"/>
    </row>
    <row r="103" spans="1:54" x14ac:dyDescent="0.25">
      <c r="C103" s="57"/>
      <c r="D103" s="54"/>
      <c r="E103" s="6"/>
      <c r="F103" s="19"/>
      <c r="G103" s="24"/>
      <c r="H103" s="24"/>
      <c r="I103" s="31"/>
      <c r="J103" s="31"/>
      <c r="K103" s="35"/>
    </row>
    <row r="104" spans="1:54" x14ac:dyDescent="0.25">
      <c r="A104" s="10"/>
      <c r="B104" s="28"/>
      <c r="C104" s="58" t="s">
        <v>25</v>
      </c>
      <c r="D104" s="54"/>
      <c r="E104" s="6"/>
      <c r="F104" s="19"/>
      <c r="G104" s="24"/>
      <c r="H104" s="24"/>
      <c r="I104" s="31"/>
      <c r="J104" s="31"/>
      <c r="K104" s="35"/>
    </row>
    <row r="105" spans="1:54" s="2" customFormat="1" ht="13.5" x14ac:dyDescent="0.25">
      <c r="A105" s="28"/>
      <c r="B105" s="28"/>
      <c r="C105" s="57" t="s">
        <v>4707</v>
      </c>
      <c r="D105" s="54"/>
      <c r="E105" s="6"/>
      <c r="F105" s="19"/>
      <c r="G105" s="24" t="s">
        <v>2</v>
      </c>
      <c r="H105" s="24" t="s">
        <v>2</v>
      </c>
      <c r="I105" s="31"/>
      <c r="J105" s="31"/>
      <c r="K105" s="35"/>
      <c r="L105" s="3"/>
      <c r="AI105" s="3"/>
      <c r="AV105" s="3"/>
      <c r="AX105" s="3"/>
      <c r="BB105" s="3"/>
    </row>
    <row r="106" spans="1:54" x14ac:dyDescent="0.25">
      <c r="B106" s="8"/>
      <c r="C106" s="57" t="s">
        <v>187</v>
      </c>
      <c r="D106" s="54"/>
      <c r="E106" s="6"/>
      <c r="F106" s="19"/>
      <c r="G106" s="24">
        <v>1.47</v>
      </c>
      <c r="H106" s="24">
        <v>0.11</v>
      </c>
      <c r="I106" s="31"/>
      <c r="J106" s="31"/>
      <c r="K106" s="35"/>
    </row>
    <row r="107" spans="1:54" x14ac:dyDescent="0.25">
      <c r="C107" s="58" t="s">
        <v>174</v>
      </c>
      <c r="D107" s="54"/>
      <c r="E107" s="6"/>
      <c r="F107" s="19"/>
      <c r="G107" s="25">
        <v>1.47</v>
      </c>
      <c r="H107" s="25">
        <v>0.11</v>
      </c>
      <c r="I107" s="31"/>
      <c r="J107" s="31"/>
      <c r="K107" s="35"/>
    </row>
    <row r="108" spans="1:54" x14ac:dyDescent="0.25">
      <c r="C108" s="57"/>
      <c r="D108" s="54"/>
      <c r="E108" s="6"/>
      <c r="F108" s="19"/>
      <c r="G108" s="24"/>
      <c r="H108" s="24"/>
      <c r="I108" s="31"/>
      <c r="J108" s="31"/>
      <c r="K108" s="35"/>
    </row>
    <row r="109" spans="1:54" x14ac:dyDescent="0.25">
      <c r="C109" s="60" t="s">
        <v>188</v>
      </c>
      <c r="D109" s="55"/>
      <c r="E109" s="5"/>
      <c r="F109" s="20"/>
      <c r="G109" s="26">
        <v>1745.45</v>
      </c>
      <c r="H109" s="26">
        <v>100</v>
      </c>
      <c r="I109" s="32"/>
      <c r="J109" s="32"/>
      <c r="K109" s="36"/>
    </row>
    <row r="112" spans="1:54" x14ac:dyDescent="0.25">
      <c r="C112" s="1" t="s">
        <v>189</v>
      </c>
    </row>
    <row r="113" spans="3:11" x14ac:dyDescent="0.25">
      <c r="C113" s="37" t="s">
        <v>190</v>
      </c>
      <c r="D113" s="37"/>
      <c r="E113" s="37"/>
      <c r="F113" s="37"/>
      <c r="G113" s="37"/>
      <c r="H113" s="37"/>
      <c r="I113" s="37"/>
      <c r="J113" s="37"/>
      <c r="K113" s="37"/>
    </row>
    <row r="114" spans="3:11" x14ac:dyDescent="0.25">
      <c r="C114" s="2" t="s">
        <v>191</v>
      </c>
    </row>
    <row r="115" spans="3:11" x14ac:dyDescent="0.25">
      <c r="C115" s="2" t="s">
        <v>192</v>
      </c>
    </row>
    <row r="116" spans="3:11" x14ac:dyDescent="0.25">
      <c r="C116" s="2" t="s">
        <v>193</v>
      </c>
    </row>
    <row r="117" spans="3:11" x14ac:dyDescent="0.25">
      <c r="C117" s="2" t="s">
        <v>194</v>
      </c>
    </row>
    <row r="119" spans="3:11" x14ac:dyDescent="0.25">
      <c r="C119" s="73" t="s">
        <v>4741</v>
      </c>
      <c r="E119" s="73" t="s">
        <v>4742</v>
      </c>
      <c r="F119" s="74"/>
    </row>
    <row r="120" spans="3:11" x14ac:dyDescent="0.25">
      <c r="E120" s="2" t="s">
        <v>4780</v>
      </c>
    </row>
  </sheetData>
  <hyperlinks>
    <hyperlink ref="J2" location="'Index'!A1" display="'Index'!A1" xr:uid="{AD9FD9D7-DC22-45CA-BF01-32E98F026391}"/>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7F0C8-13A2-4CF7-A2FD-C1DE2164D494}">
  <sheetPr codeName="Sheet1"/>
  <dimension ref="A1:IV101"/>
  <sheetViews>
    <sheetView showGridLines="0" zoomScale="90" zoomScaleNormal="90" workbookViewId="0">
      <pane ySplit="6" topLeftCell="A9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2606</v>
      </c>
      <c r="J2" s="38" t="s">
        <v>4505</v>
      </c>
    </row>
    <row r="3" spans="1:54" ht="16.5" x14ac:dyDescent="0.3">
      <c r="C3" s="1" t="s">
        <v>28</v>
      </c>
      <c r="D3" s="21" t="s">
        <v>2607</v>
      </c>
      <c r="F3" s="71" t="s">
        <v>4727</v>
      </c>
      <c r="G3" s="13" t="s">
        <v>4728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65</v>
      </c>
      <c r="C10" s="57" t="s">
        <v>66</v>
      </c>
      <c r="D10" s="54" t="s">
        <v>67</v>
      </c>
      <c r="E10" s="6" t="s">
        <v>47</v>
      </c>
      <c r="F10" s="19">
        <v>12746</v>
      </c>
      <c r="G10" s="24">
        <v>497.62</v>
      </c>
      <c r="H10" s="24">
        <v>5.04</v>
      </c>
      <c r="I10" s="31"/>
      <c r="J10" s="31"/>
      <c r="K10" s="35"/>
    </row>
    <row r="11" spans="1:54" x14ac:dyDescent="0.25">
      <c r="B11" s="8" t="s">
        <v>79</v>
      </c>
      <c r="C11" s="57" t="s">
        <v>80</v>
      </c>
      <c r="D11" s="54" t="s">
        <v>81</v>
      </c>
      <c r="E11" s="6" t="s">
        <v>82</v>
      </c>
      <c r="F11" s="19">
        <v>20115</v>
      </c>
      <c r="G11" s="24">
        <v>497.45</v>
      </c>
      <c r="H11" s="24">
        <v>5.04</v>
      </c>
      <c r="I11" s="31"/>
      <c r="J11" s="31"/>
      <c r="K11" s="35"/>
    </row>
    <row r="12" spans="1:54" x14ac:dyDescent="0.25">
      <c r="B12" s="8" t="s">
        <v>44</v>
      </c>
      <c r="C12" s="57" t="s">
        <v>45</v>
      </c>
      <c r="D12" s="54" t="s">
        <v>46</v>
      </c>
      <c r="E12" s="6" t="s">
        <v>47</v>
      </c>
      <c r="F12" s="19">
        <v>31728</v>
      </c>
      <c r="G12" s="24">
        <v>497.1</v>
      </c>
      <c r="H12" s="24">
        <v>5.03</v>
      </c>
      <c r="I12" s="31"/>
      <c r="J12" s="31"/>
      <c r="K12" s="35"/>
    </row>
    <row r="13" spans="1:54" x14ac:dyDescent="0.25">
      <c r="B13" s="8" t="s">
        <v>512</v>
      </c>
      <c r="C13" s="57" t="s">
        <v>513</v>
      </c>
      <c r="D13" s="54" t="s">
        <v>514</v>
      </c>
      <c r="E13" s="6" t="s">
        <v>173</v>
      </c>
      <c r="F13" s="19">
        <v>19449</v>
      </c>
      <c r="G13" s="24">
        <v>496.27</v>
      </c>
      <c r="H13" s="24">
        <v>5.03</v>
      </c>
      <c r="I13" s="31"/>
      <c r="J13" s="31"/>
      <c r="K13" s="35"/>
    </row>
    <row r="14" spans="1:54" x14ac:dyDescent="0.25">
      <c r="B14" s="8" t="s">
        <v>989</v>
      </c>
      <c r="C14" s="57" t="s">
        <v>990</v>
      </c>
      <c r="D14" s="54" t="s">
        <v>991</v>
      </c>
      <c r="E14" s="6" t="s">
        <v>992</v>
      </c>
      <c r="F14" s="19">
        <v>104259</v>
      </c>
      <c r="G14" s="24">
        <v>493.3</v>
      </c>
      <c r="H14" s="24">
        <v>5</v>
      </c>
      <c r="I14" s="31"/>
      <c r="J14" s="31"/>
      <c r="K14" s="35"/>
    </row>
    <row r="15" spans="1:54" x14ac:dyDescent="0.25">
      <c r="B15" s="8" t="s">
        <v>339</v>
      </c>
      <c r="C15" s="57" t="s">
        <v>340</v>
      </c>
      <c r="D15" s="54" t="s">
        <v>341</v>
      </c>
      <c r="E15" s="6" t="s">
        <v>47</v>
      </c>
      <c r="F15" s="19">
        <v>33788</v>
      </c>
      <c r="G15" s="24">
        <v>493.17</v>
      </c>
      <c r="H15" s="24">
        <v>4.99</v>
      </c>
      <c r="I15" s="31"/>
      <c r="J15" s="31"/>
      <c r="K15" s="35"/>
    </row>
    <row r="16" spans="1:54" x14ac:dyDescent="0.25">
      <c r="B16" s="8" t="s">
        <v>247</v>
      </c>
      <c r="C16" s="57" t="s">
        <v>248</v>
      </c>
      <c r="D16" s="54" t="s">
        <v>249</v>
      </c>
      <c r="E16" s="6" t="s">
        <v>82</v>
      </c>
      <c r="F16" s="19">
        <v>115576</v>
      </c>
      <c r="G16" s="24">
        <v>491.08</v>
      </c>
      <c r="H16" s="24">
        <v>4.97</v>
      </c>
      <c r="I16" s="31"/>
      <c r="J16" s="31"/>
      <c r="K16" s="35"/>
    </row>
    <row r="17" spans="2:11" x14ac:dyDescent="0.25">
      <c r="B17" s="8" t="s">
        <v>798</v>
      </c>
      <c r="C17" s="57" t="s">
        <v>799</v>
      </c>
      <c r="D17" s="54" t="s">
        <v>800</v>
      </c>
      <c r="E17" s="6" t="s">
        <v>134</v>
      </c>
      <c r="F17" s="19">
        <v>16593</v>
      </c>
      <c r="G17" s="24">
        <v>484.03</v>
      </c>
      <c r="H17" s="24">
        <v>4.9000000000000004</v>
      </c>
      <c r="I17" s="31"/>
      <c r="J17" s="31"/>
      <c r="K17" s="35"/>
    </row>
    <row r="18" spans="2:11" x14ac:dyDescent="0.25">
      <c r="B18" s="8" t="s">
        <v>170</v>
      </c>
      <c r="C18" s="57" t="s">
        <v>171</v>
      </c>
      <c r="D18" s="54" t="s">
        <v>172</v>
      </c>
      <c r="E18" s="6" t="s">
        <v>173</v>
      </c>
      <c r="F18" s="19">
        <v>7929</v>
      </c>
      <c r="G18" s="24">
        <v>434.16</v>
      </c>
      <c r="H18" s="24">
        <v>4.4000000000000004</v>
      </c>
      <c r="I18" s="31"/>
      <c r="J18" s="31"/>
      <c r="K18" s="35"/>
    </row>
    <row r="19" spans="2:11" x14ac:dyDescent="0.25">
      <c r="B19" s="8" t="s">
        <v>2000</v>
      </c>
      <c r="C19" s="57" t="s">
        <v>2001</v>
      </c>
      <c r="D19" s="54" t="s">
        <v>2002</v>
      </c>
      <c r="E19" s="6" t="s">
        <v>1999</v>
      </c>
      <c r="F19" s="19">
        <v>129801</v>
      </c>
      <c r="G19" s="24">
        <v>397.06</v>
      </c>
      <c r="H19" s="24">
        <v>4.0199999999999996</v>
      </c>
      <c r="I19" s="31"/>
      <c r="J19" s="31"/>
      <c r="K19" s="35"/>
    </row>
    <row r="20" spans="2:11" x14ac:dyDescent="0.25">
      <c r="B20" s="8" t="s">
        <v>753</v>
      </c>
      <c r="C20" s="57" t="s">
        <v>754</v>
      </c>
      <c r="D20" s="54" t="s">
        <v>755</v>
      </c>
      <c r="E20" s="6" t="s">
        <v>74</v>
      </c>
      <c r="F20" s="19">
        <v>4124</v>
      </c>
      <c r="G20" s="24">
        <v>391.85</v>
      </c>
      <c r="H20" s="24">
        <v>3.97</v>
      </c>
      <c r="I20" s="31"/>
      <c r="J20" s="31"/>
      <c r="K20" s="35"/>
    </row>
    <row r="21" spans="2:11" x14ac:dyDescent="0.25">
      <c r="B21" s="8" t="s">
        <v>740</v>
      </c>
      <c r="C21" s="57" t="s">
        <v>741</v>
      </c>
      <c r="D21" s="54" t="s">
        <v>742</v>
      </c>
      <c r="E21" s="6" t="s">
        <v>222</v>
      </c>
      <c r="F21" s="19">
        <v>13642</v>
      </c>
      <c r="G21" s="24">
        <v>387.86</v>
      </c>
      <c r="H21" s="24">
        <v>3.93</v>
      </c>
      <c r="I21" s="31"/>
      <c r="J21" s="31"/>
      <c r="K21" s="35"/>
    </row>
    <row r="22" spans="2:11" x14ac:dyDescent="0.25">
      <c r="B22" s="8" t="s">
        <v>1996</v>
      </c>
      <c r="C22" s="57" t="s">
        <v>1997</v>
      </c>
      <c r="D22" s="54" t="s">
        <v>1998</v>
      </c>
      <c r="E22" s="6" t="s">
        <v>1999</v>
      </c>
      <c r="F22" s="19">
        <v>7330</v>
      </c>
      <c r="G22" s="24">
        <v>385.87</v>
      </c>
      <c r="H22" s="24">
        <v>3.91</v>
      </c>
      <c r="I22" s="31"/>
      <c r="J22" s="31"/>
      <c r="K22" s="35"/>
    </row>
    <row r="23" spans="2:11" x14ac:dyDescent="0.25">
      <c r="B23" s="8" t="s">
        <v>407</v>
      </c>
      <c r="C23" s="57" t="s">
        <v>408</v>
      </c>
      <c r="D23" s="54" t="s">
        <v>409</v>
      </c>
      <c r="E23" s="6" t="s">
        <v>47</v>
      </c>
      <c r="F23" s="19">
        <v>24135</v>
      </c>
      <c r="G23" s="24">
        <v>345.21</v>
      </c>
      <c r="H23" s="24">
        <v>3.5</v>
      </c>
      <c r="I23" s="31"/>
      <c r="J23" s="31"/>
      <c r="K23" s="35"/>
    </row>
    <row r="24" spans="2:11" x14ac:dyDescent="0.25">
      <c r="B24" s="8" t="s">
        <v>909</v>
      </c>
      <c r="C24" s="57" t="s">
        <v>910</v>
      </c>
      <c r="D24" s="54" t="s">
        <v>911</v>
      </c>
      <c r="E24" s="6" t="s">
        <v>74</v>
      </c>
      <c r="F24" s="19">
        <v>5644</v>
      </c>
      <c r="G24" s="24">
        <v>314.91000000000003</v>
      </c>
      <c r="H24" s="24">
        <v>3.19</v>
      </c>
      <c r="I24" s="31"/>
      <c r="J24" s="31"/>
      <c r="K24" s="35"/>
    </row>
    <row r="25" spans="2:11" x14ac:dyDescent="0.25">
      <c r="B25" s="8" t="s">
        <v>276</v>
      </c>
      <c r="C25" s="57" t="s">
        <v>277</v>
      </c>
      <c r="D25" s="54" t="s">
        <v>278</v>
      </c>
      <c r="E25" s="6" t="s">
        <v>47</v>
      </c>
      <c r="F25" s="19">
        <v>5266</v>
      </c>
      <c r="G25" s="24">
        <v>283.58</v>
      </c>
      <c r="H25" s="24">
        <v>2.87</v>
      </c>
      <c r="I25" s="31"/>
      <c r="J25" s="31"/>
      <c r="K25" s="35"/>
    </row>
    <row r="26" spans="2:11" x14ac:dyDescent="0.25">
      <c r="B26" s="8" t="s">
        <v>285</v>
      </c>
      <c r="C26" s="57" t="s">
        <v>286</v>
      </c>
      <c r="D26" s="54" t="s">
        <v>287</v>
      </c>
      <c r="E26" s="6" t="s">
        <v>47</v>
      </c>
      <c r="F26" s="19">
        <v>6451</v>
      </c>
      <c r="G26" s="24">
        <v>273.62</v>
      </c>
      <c r="H26" s="24">
        <v>2.77</v>
      </c>
      <c r="I26" s="31"/>
      <c r="J26" s="31"/>
      <c r="K26" s="35"/>
    </row>
    <row r="27" spans="2:11" x14ac:dyDescent="0.25">
      <c r="B27" s="8" t="s">
        <v>109</v>
      </c>
      <c r="C27" s="57" t="s">
        <v>110</v>
      </c>
      <c r="D27" s="54" t="s">
        <v>111</v>
      </c>
      <c r="E27" s="6" t="s">
        <v>112</v>
      </c>
      <c r="F27" s="19">
        <v>5694</v>
      </c>
      <c r="G27" s="24">
        <v>261.72000000000003</v>
      </c>
      <c r="H27" s="24">
        <v>2.65</v>
      </c>
      <c r="I27" s="31"/>
      <c r="J27" s="31"/>
      <c r="K27" s="35"/>
    </row>
    <row r="28" spans="2:11" x14ac:dyDescent="0.25">
      <c r="B28" s="8" t="s">
        <v>1946</v>
      </c>
      <c r="C28" s="57" t="s">
        <v>1947</v>
      </c>
      <c r="D28" s="54" t="s">
        <v>1948</v>
      </c>
      <c r="E28" s="6" t="s">
        <v>489</v>
      </c>
      <c r="F28" s="19">
        <v>42201</v>
      </c>
      <c r="G28" s="24">
        <v>258.69</v>
      </c>
      <c r="H28" s="24">
        <v>2.62</v>
      </c>
      <c r="I28" s="31"/>
      <c r="J28" s="31"/>
      <c r="K28" s="35"/>
    </row>
    <row r="29" spans="2:11" x14ac:dyDescent="0.25">
      <c r="B29" s="8" t="s">
        <v>2062</v>
      </c>
      <c r="C29" s="57" t="s">
        <v>2063</v>
      </c>
      <c r="D29" s="54" t="s">
        <v>2064</v>
      </c>
      <c r="E29" s="6" t="s">
        <v>320</v>
      </c>
      <c r="F29" s="19">
        <v>8163</v>
      </c>
      <c r="G29" s="24">
        <v>257.87</v>
      </c>
      <c r="H29" s="24">
        <v>2.61</v>
      </c>
      <c r="I29" s="31"/>
      <c r="J29" s="31"/>
      <c r="K29" s="35"/>
    </row>
    <row r="30" spans="2:11" x14ac:dyDescent="0.25">
      <c r="B30" s="8" t="s">
        <v>160</v>
      </c>
      <c r="C30" s="57" t="s">
        <v>161</v>
      </c>
      <c r="D30" s="54" t="s">
        <v>162</v>
      </c>
      <c r="E30" s="6" t="s">
        <v>163</v>
      </c>
      <c r="F30" s="19">
        <v>6171</v>
      </c>
      <c r="G30" s="24">
        <v>246.43</v>
      </c>
      <c r="H30" s="24">
        <v>2.5</v>
      </c>
      <c r="I30" s="31"/>
      <c r="J30" s="31"/>
      <c r="K30" s="35"/>
    </row>
    <row r="31" spans="2:11" x14ac:dyDescent="0.25">
      <c r="B31" s="8" t="s">
        <v>2037</v>
      </c>
      <c r="C31" s="57" t="s">
        <v>2038</v>
      </c>
      <c r="D31" s="54" t="s">
        <v>2039</v>
      </c>
      <c r="E31" s="6" t="s">
        <v>134</v>
      </c>
      <c r="F31" s="19">
        <v>13310</v>
      </c>
      <c r="G31" s="24">
        <v>242.56</v>
      </c>
      <c r="H31" s="24">
        <v>2.46</v>
      </c>
      <c r="I31" s="31"/>
      <c r="J31" s="31"/>
      <c r="K31" s="35"/>
    </row>
    <row r="32" spans="2:11" x14ac:dyDescent="0.25">
      <c r="B32" s="8" t="s">
        <v>105</v>
      </c>
      <c r="C32" s="57" t="s">
        <v>106</v>
      </c>
      <c r="D32" s="54" t="s">
        <v>107</v>
      </c>
      <c r="E32" s="6" t="s">
        <v>108</v>
      </c>
      <c r="F32" s="19">
        <v>609</v>
      </c>
      <c r="G32" s="24">
        <v>238.12</v>
      </c>
      <c r="H32" s="24">
        <v>2.41</v>
      </c>
      <c r="I32" s="31"/>
      <c r="J32" s="31"/>
      <c r="K32" s="35"/>
    </row>
    <row r="33" spans="2:11" x14ac:dyDescent="0.25">
      <c r="B33" s="8" t="s">
        <v>2016</v>
      </c>
      <c r="C33" s="57" t="s">
        <v>2017</v>
      </c>
      <c r="D33" s="54" t="s">
        <v>2018</v>
      </c>
      <c r="E33" s="6" t="s">
        <v>155</v>
      </c>
      <c r="F33" s="19">
        <v>23191</v>
      </c>
      <c r="G33" s="24">
        <v>229.42</v>
      </c>
      <c r="H33" s="24">
        <v>2.3199999999999998</v>
      </c>
      <c r="I33" s="31"/>
      <c r="J33" s="31"/>
      <c r="K33" s="35"/>
    </row>
    <row r="34" spans="2:11" x14ac:dyDescent="0.25">
      <c r="B34" s="8" t="s">
        <v>891</v>
      </c>
      <c r="C34" s="57" t="s">
        <v>892</v>
      </c>
      <c r="D34" s="54" t="s">
        <v>893</v>
      </c>
      <c r="E34" s="6" t="s">
        <v>222</v>
      </c>
      <c r="F34" s="19">
        <v>36474</v>
      </c>
      <c r="G34" s="24">
        <v>219.1</v>
      </c>
      <c r="H34" s="24">
        <v>2.2200000000000002</v>
      </c>
      <c r="I34" s="31"/>
      <c r="J34" s="31"/>
      <c r="K34" s="35"/>
    </row>
    <row r="35" spans="2:11" x14ac:dyDescent="0.25">
      <c r="B35" s="8" t="s">
        <v>2048</v>
      </c>
      <c r="C35" s="57" t="s">
        <v>2049</v>
      </c>
      <c r="D35" s="54" t="s">
        <v>2050</v>
      </c>
      <c r="E35" s="6" t="s">
        <v>47</v>
      </c>
      <c r="F35" s="19">
        <v>2042</v>
      </c>
      <c r="G35" s="24">
        <v>201.8</v>
      </c>
      <c r="H35" s="24">
        <v>2.04</v>
      </c>
      <c r="I35" s="31"/>
      <c r="J35" s="31"/>
      <c r="K35" s="35"/>
    </row>
    <row r="36" spans="2:11" x14ac:dyDescent="0.25">
      <c r="B36" s="8" t="s">
        <v>1916</v>
      </c>
      <c r="C36" s="57" t="s">
        <v>1917</v>
      </c>
      <c r="D36" s="54" t="s">
        <v>1918</v>
      </c>
      <c r="E36" s="6" t="s">
        <v>393</v>
      </c>
      <c r="F36" s="19">
        <v>31832</v>
      </c>
      <c r="G36" s="24">
        <v>160.34</v>
      </c>
      <c r="H36" s="24">
        <v>1.62</v>
      </c>
      <c r="I36" s="31"/>
      <c r="J36" s="31"/>
      <c r="K36" s="35"/>
    </row>
    <row r="37" spans="2:11" x14ac:dyDescent="0.25">
      <c r="B37" s="8" t="s">
        <v>124</v>
      </c>
      <c r="C37" s="57" t="s">
        <v>125</v>
      </c>
      <c r="D37" s="54" t="s">
        <v>126</v>
      </c>
      <c r="E37" s="6" t="s">
        <v>127</v>
      </c>
      <c r="F37" s="19">
        <v>3027</v>
      </c>
      <c r="G37" s="24">
        <v>148.6</v>
      </c>
      <c r="H37" s="24">
        <v>1.5</v>
      </c>
      <c r="I37" s="31"/>
      <c r="J37" s="31"/>
      <c r="K37" s="35"/>
    </row>
    <row r="38" spans="2:11" x14ac:dyDescent="0.25">
      <c r="B38" s="8" t="s">
        <v>354</v>
      </c>
      <c r="C38" s="57" t="s">
        <v>355</v>
      </c>
      <c r="D38" s="54" t="s">
        <v>356</v>
      </c>
      <c r="E38" s="6" t="s">
        <v>134</v>
      </c>
      <c r="F38" s="19">
        <v>26523</v>
      </c>
      <c r="G38" s="24">
        <v>133.72999999999999</v>
      </c>
      <c r="H38" s="24">
        <v>1.35</v>
      </c>
      <c r="I38" s="31"/>
      <c r="J38" s="31"/>
      <c r="K38" s="35"/>
    </row>
    <row r="39" spans="2:11" x14ac:dyDescent="0.25">
      <c r="B39" s="8" t="s">
        <v>2608</v>
      </c>
      <c r="C39" s="57" t="s">
        <v>2609</v>
      </c>
      <c r="D39" s="54" t="s">
        <v>2610</v>
      </c>
      <c r="E39" s="6" t="s">
        <v>502</v>
      </c>
      <c r="F39" s="19">
        <v>12500</v>
      </c>
      <c r="G39" s="24">
        <v>94.03</v>
      </c>
      <c r="H39" s="24">
        <v>0.95</v>
      </c>
      <c r="I39" s="31"/>
      <c r="J39" s="31"/>
      <c r="K39" s="35"/>
    </row>
    <row r="40" spans="2:11" x14ac:dyDescent="0.25">
      <c r="C40" s="58" t="s">
        <v>174</v>
      </c>
      <c r="D40" s="54"/>
      <c r="E40" s="6"/>
      <c r="F40" s="19"/>
      <c r="G40" s="25">
        <v>9856.5499999999993</v>
      </c>
      <c r="H40" s="25">
        <v>99.81</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185</v>
      </c>
      <c r="C82" s="57" t="s">
        <v>186</v>
      </c>
      <c r="D82" s="54"/>
      <c r="E82" s="6"/>
      <c r="F82" s="19"/>
      <c r="G82" s="24">
        <v>5.25</v>
      </c>
      <c r="H82" s="24">
        <v>0.05</v>
      </c>
      <c r="I82" s="31"/>
      <c r="J82" s="31"/>
      <c r="K82" s="35"/>
    </row>
    <row r="83" spans="1:54" x14ac:dyDescent="0.25">
      <c r="C83" s="58" t="s">
        <v>174</v>
      </c>
      <c r="D83" s="54"/>
      <c r="E83" s="6"/>
      <c r="F83" s="19"/>
      <c r="G83" s="25">
        <v>5.25</v>
      </c>
      <c r="H83" s="25">
        <v>0.05</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4707</v>
      </c>
      <c r="D86" s="54"/>
      <c r="E86" s="6"/>
      <c r="F86" s="19"/>
      <c r="G86" s="24" t="s">
        <v>2</v>
      </c>
      <c r="H86" s="24" t="s">
        <v>2</v>
      </c>
      <c r="I86" s="31"/>
      <c r="J86" s="31"/>
      <c r="K86" s="35"/>
      <c r="L86" s="3"/>
      <c r="AI86" s="3"/>
      <c r="AV86" s="3"/>
      <c r="AX86" s="3"/>
      <c r="BB86" s="3"/>
    </row>
    <row r="87" spans="1:54" x14ac:dyDescent="0.25">
      <c r="B87" s="8"/>
      <c r="C87" s="57" t="s">
        <v>187</v>
      </c>
      <c r="D87" s="54"/>
      <c r="E87" s="6"/>
      <c r="F87" s="19"/>
      <c r="G87" s="24">
        <v>13.41</v>
      </c>
      <c r="H87" s="24">
        <v>0.14000000000000001</v>
      </c>
      <c r="I87" s="31"/>
      <c r="J87" s="31"/>
      <c r="K87" s="35"/>
    </row>
    <row r="88" spans="1:54" x14ac:dyDescent="0.25">
      <c r="C88" s="58" t="s">
        <v>174</v>
      </c>
      <c r="D88" s="54"/>
      <c r="E88" s="6"/>
      <c r="F88" s="19"/>
      <c r="G88" s="25">
        <v>13.41</v>
      </c>
      <c r="H88" s="25">
        <v>0.14000000000000001</v>
      </c>
      <c r="I88" s="31"/>
      <c r="J88" s="31"/>
      <c r="K88" s="35"/>
    </row>
    <row r="89" spans="1:54" x14ac:dyDescent="0.25">
      <c r="C89" s="57"/>
      <c r="D89" s="54"/>
      <c r="E89" s="6"/>
      <c r="F89" s="19"/>
      <c r="G89" s="24"/>
      <c r="H89" s="24"/>
      <c r="I89" s="31"/>
      <c r="J89" s="31"/>
      <c r="K89" s="35"/>
    </row>
    <row r="90" spans="1:54" x14ac:dyDescent="0.25">
      <c r="C90" s="60" t="s">
        <v>188</v>
      </c>
      <c r="D90" s="55"/>
      <c r="E90" s="5"/>
      <c r="F90" s="20"/>
      <c r="G90" s="26">
        <v>9875.2099999999991</v>
      </c>
      <c r="H90" s="26">
        <v>100</v>
      </c>
      <c r="I90" s="32"/>
      <c r="J90" s="32"/>
      <c r="K90" s="36"/>
    </row>
    <row r="93" spans="1:54" x14ac:dyDescent="0.25">
      <c r="C93" s="1" t="s">
        <v>189</v>
      </c>
    </row>
    <row r="94" spans="1:54" x14ac:dyDescent="0.25">
      <c r="C94" s="37" t="s">
        <v>190</v>
      </c>
      <c r="D94" s="37"/>
      <c r="E94" s="37"/>
      <c r="F94" s="37"/>
      <c r="G94" s="37"/>
      <c r="H94" s="37"/>
      <c r="I94" s="37"/>
      <c r="J94" s="37"/>
      <c r="K94" s="37"/>
    </row>
    <row r="95" spans="1:54" x14ac:dyDescent="0.25">
      <c r="C95" s="2" t="s">
        <v>191</v>
      </c>
    </row>
    <row r="96" spans="1:54" x14ac:dyDescent="0.25">
      <c r="C96" s="2" t="s">
        <v>192</v>
      </c>
    </row>
    <row r="97" spans="3:6" x14ac:dyDescent="0.25">
      <c r="C97" s="2" t="s">
        <v>193</v>
      </c>
    </row>
    <row r="98" spans="3:6" x14ac:dyDescent="0.25">
      <c r="C98" s="2" t="s">
        <v>194</v>
      </c>
    </row>
    <row r="100" spans="3:6" x14ac:dyDescent="0.25">
      <c r="C100" s="73" t="s">
        <v>4741</v>
      </c>
      <c r="E100" s="73" t="s">
        <v>4742</v>
      </c>
      <c r="F100" s="74"/>
    </row>
    <row r="101" spans="3:6" x14ac:dyDescent="0.25">
      <c r="E101" s="2" t="s">
        <v>4781</v>
      </c>
    </row>
  </sheetData>
  <hyperlinks>
    <hyperlink ref="J2" location="'Index'!A1" display="'Index'!A1" xr:uid="{2F8035B5-3357-4086-ACDC-2B8717CA9F0D}"/>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D6569-8BAB-4A2F-9B1B-872B2E4E8D98}">
  <sheetPr codeName="Sheet1"/>
  <dimension ref="A1:IV167"/>
  <sheetViews>
    <sheetView showGridLines="0" zoomScale="90" zoomScaleNormal="90" workbookViewId="0">
      <pane ySplit="6" topLeftCell="A15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2611</v>
      </c>
      <c r="J2" s="38" t="s">
        <v>4505</v>
      </c>
    </row>
    <row r="3" spans="1:54" ht="16.5" x14ac:dyDescent="0.3">
      <c r="C3" s="1" t="s">
        <v>28</v>
      </c>
      <c r="D3" s="21" t="s">
        <v>2612</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577</v>
      </c>
      <c r="C18" s="57" t="s">
        <v>578</v>
      </c>
      <c r="D18" s="54" t="s">
        <v>579</v>
      </c>
      <c r="E18" s="6" t="s">
        <v>580</v>
      </c>
      <c r="F18" s="19">
        <v>65000</v>
      </c>
      <c r="G18" s="24">
        <v>64986.94</v>
      </c>
      <c r="H18" s="24">
        <v>3.2</v>
      </c>
      <c r="I18" s="31">
        <v>7.74</v>
      </c>
      <c r="J18" s="31"/>
      <c r="K18" s="35" t="s">
        <v>566</v>
      </c>
    </row>
    <row r="19" spans="2:11" x14ac:dyDescent="0.25">
      <c r="B19" s="8" t="s">
        <v>1603</v>
      </c>
      <c r="C19" s="57" t="s">
        <v>640</v>
      </c>
      <c r="D19" s="54" t="s">
        <v>1604</v>
      </c>
      <c r="E19" s="6" t="s">
        <v>573</v>
      </c>
      <c r="F19" s="19">
        <v>58000</v>
      </c>
      <c r="G19" s="24">
        <v>58034.86</v>
      </c>
      <c r="H19" s="24">
        <v>2.86</v>
      </c>
      <c r="I19" s="31">
        <v>7.72</v>
      </c>
      <c r="J19" s="31"/>
      <c r="K19" s="35" t="s">
        <v>566</v>
      </c>
    </row>
    <row r="20" spans="2:11" x14ac:dyDescent="0.25">
      <c r="B20" s="8" t="s">
        <v>1721</v>
      </c>
      <c r="C20" s="57" t="s">
        <v>1163</v>
      </c>
      <c r="D20" s="54" t="s">
        <v>1722</v>
      </c>
      <c r="E20" s="6" t="s">
        <v>1615</v>
      </c>
      <c r="F20" s="19">
        <v>5240</v>
      </c>
      <c r="G20" s="24">
        <v>51730.38</v>
      </c>
      <c r="H20" s="24">
        <v>2.5499999999999998</v>
      </c>
      <c r="I20" s="31">
        <v>7.9249999999999998</v>
      </c>
      <c r="J20" s="31"/>
      <c r="K20" s="35" t="s">
        <v>566</v>
      </c>
    </row>
    <row r="21" spans="2:11" x14ac:dyDescent="0.25">
      <c r="B21" s="8" t="s">
        <v>2613</v>
      </c>
      <c r="C21" s="57" t="s">
        <v>1711</v>
      </c>
      <c r="D21" s="54" t="s">
        <v>2614</v>
      </c>
      <c r="E21" s="6" t="s">
        <v>573</v>
      </c>
      <c r="F21" s="19">
        <v>4400</v>
      </c>
      <c r="G21" s="24">
        <v>43964.18</v>
      </c>
      <c r="H21" s="24">
        <v>2.17</v>
      </c>
      <c r="I21" s="31">
        <v>7.5991999999999997</v>
      </c>
      <c r="J21" s="31"/>
      <c r="K21" s="35" t="s">
        <v>566</v>
      </c>
    </row>
    <row r="22" spans="2:11" x14ac:dyDescent="0.25">
      <c r="B22" s="8" t="s">
        <v>2455</v>
      </c>
      <c r="C22" s="57" t="s">
        <v>2456</v>
      </c>
      <c r="D22" s="54" t="s">
        <v>2457</v>
      </c>
      <c r="E22" s="6" t="s">
        <v>602</v>
      </c>
      <c r="F22" s="19">
        <v>41000</v>
      </c>
      <c r="G22" s="24">
        <v>41144.36</v>
      </c>
      <c r="H22" s="24">
        <v>2.0299999999999998</v>
      </c>
      <c r="I22" s="31">
        <v>7.57</v>
      </c>
      <c r="J22" s="31"/>
      <c r="K22" s="35" t="s">
        <v>566</v>
      </c>
    </row>
    <row r="23" spans="2:11" x14ac:dyDescent="0.25">
      <c r="B23" s="8" t="s">
        <v>2615</v>
      </c>
      <c r="C23" s="57" t="s">
        <v>1800</v>
      </c>
      <c r="D23" s="54" t="s">
        <v>2616</v>
      </c>
      <c r="E23" s="6" t="s">
        <v>602</v>
      </c>
      <c r="F23" s="19">
        <v>40500</v>
      </c>
      <c r="G23" s="24">
        <v>40534.910000000003</v>
      </c>
      <c r="H23" s="24">
        <v>2</v>
      </c>
      <c r="I23" s="31">
        <v>8.0830000000000002</v>
      </c>
      <c r="J23" s="31"/>
      <c r="K23" s="35" t="s">
        <v>566</v>
      </c>
    </row>
    <row r="24" spans="2:11" x14ac:dyDescent="0.25">
      <c r="B24" s="8" t="s">
        <v>1662</v>
      </c>
      <c r="C24" s="57" t="s">
        <v>713</v>
      </c>
      <c r="D24" s="54" t="s">
        <v>1663</v>
      </c>
      <c r="E24" s="6" t="s">
        <v>573</v>
      </c>
      <c r="F24" s="19">
        <v>39800</v>
      </c>
      <c r="G24" s="24">
        <v>40146.660000000003</v>
      </c>
      <c r="H24" s="24">
        <v>1.98</v>
      </c>
      <c r="I24" s="31">
        <v>7.9550000000000001</v>
      </c>
      <c r="J24" s="31"/>
      <c r="K24" s="35" t="s">
        <v>566</v>
      </c>
    </row>
    <row r="25" spans="2:11" x14ac:dyDescent="0.25">
      <c r="B25" s="8" t="s">
        <v>2617</v>
      </c>
      <c r="C25" s="57" t="s">
        <v>2618</v>
      </c>
      <c r="D25" s="54" t="s">
        <v>2619</v>
      </c>
      <c r="E25" s="6" t="s">
        <v>573</v>
      </c>
      <c r="F25" s="19">
        <v>4050</v>
      </c>
      <c r="G25" s="24">
        <v>39713.69</v>
      </c>
      <c r="H25" s="24">
        <v>1.96</v>
      </c>
      <c r="I25" s="31">
        <v>7.92</v>
      </c>
      <c r="J25" s="31"/>
      <c r="K25" s="35" t="s">
        <v>566</v>
      </c>
    </row>
    <row r="26" spans="2:11" x14ac:dyDescent="0.25">
      <c r="B26" s="8" t="s">
        <v>2261</v>
      </c>
      <c r="C26" s="57" t="s">
        <v>1087</v>
      </c>
      <c r="D26" s="54" t="s">
        <v>2262</v>
      </c>
      <c r="E26" s="6" t="s">
        <v>573</v>
      </c>
      <c r="F26" s="19">
        <v>4000</v>
      </c>
      <c r="G26" s="24">
        <v>38632.839999999997</v>
      </c>
      <c r="H26" s="24">
        <v>1.9</v>
      </c>
      <c r="I26" s="31">
        <v>7.9832999999999998</v>
      </c>
      <c r="J26" s="31"/>
      <c r="K26" s="35"/>
    </row>
    <row r="27" spans="2:11" x14ac:dyDescent="0.25">
      <c r="B27" s="8" t="s">
        <v>2620</v>
      </c>
      <c r="C27" s="57" t="s">
        <v>1619</v>
      </c>
      <c r="D27" s="54" t="s">
        <v>2621</v>
      </c>
      <c r="E27" s="6" t="s">
        <v>573</v>
      </c>
      <c r="F27" s="19">
        <v>37500</v>
      </c>
      <c r="G27" s="24">
        <v>37800.339999999997</v>
      </c>
      <c r="H27" s="24">
        <v>1.86</v>
      </c>
      <c r="I27" s="31">
        <v>8.0833999999999993</v>
      </c>
      <c r="J27" s="31"/>
      <c r="K27" s="35" t="s">
        <v>566</v>
      </c>
    </row>
    <row r="28" spans="2:11" x14ac:dyDescent="0.25">
      <c r="B28" s="8" t="s">
        <v>1637</v>
      </c>
      <c r="C28" s="57" t="s">
        <v>1638</v>
      </c>
      <c r="D28" s="54" t="s">
        <v>1639</v>
      </c>
      <c r="E28" s="6" t="s">
        <v>573</v>
      </c>
      <c r="F28" s="19">
        <v>32500</v>
      </c>
      <c r="G28" s="24">
        <v>32624.28</v>
      </c>
      <c r="H28" s="24">
        <v>1.61</v>
      </c>
      <c r="I28" s="31">
        <v>8.0150000000000006</v>
      </c>
      <c r="J28" s="31"/>
      <c r="K28" s="35" t="s">
        <v>566</v>
      </c>
    </row>
    <row r="29" spans="2:11" x14ac:dyDescent="0.25">
      <c r="B29" s="8" t="s">
        <v>2168</v>
      </c>
      <c r="C29" s="57" t="s">
        <v>1711</v>
      </c>
      <c r="D29" s="54" t="s">
        <v>2169</v>
      </c>
      <c r="E29" s="6" t="s">
        <v>573</v>
      </c>
      <c r="F29" s="19">
        <v>30000</v>
      </c>
      <c r="G29" s="24">
        <v>30002.97</v>
      </c>
      <c r="H29" s="24">
        <v>1.48</v>
      </c>
      <c r="I29" s="31">
        <v>7.6982999999999997</v>
      </c>
      <c r="J29" s="31"/>
      <c r="K29" s="35" t="s">
        <v>566</v>
      </c>
    </row>
    <row r="30" spans="2:11" x14ac:dyDescent="0.25">
      <c r="B30" s="8" t="s">
        <v>2322</v>
      </c>
      <c r="C30" s="57" t="s">
        <v>1208</v>
      </c>
      <c r="D30" s="54" t="s">
        <v>2323</v>
      </c>
      <c r="E30" s="6" t="s">
        <v>573</v>
      </c>
      <c r="F30" s="19">
        <v>3000</v>
      </c>
      <c r="G30" s="24">
        <v>29876.97</v>
      </c>
      <c r="H30" s="24">
        <v>1.47</v>
      </c>
      <c r="I30" s="31">
        <v>8.1575000000000006</v>
      </c>
      <c r="J30" s="31"/>
      <c r="K30" s="35" t="s">
        <v>566</v>
      </c>
    </row>
    <row r="31" spans="2:11" x14ac:dyDescent="0.25">
      <c r="B31" s="8" t="s">
        <v>614</v>
      </c>
      <c r="C31" s="57" t="s">
        <v>530</v>
      </c>
      <c r="D31" s="54" t="s">
        <v>615</v>
      </c>
      <c r="E31" s="6" t="s">
        <v>573</v>
      </c>
      <c r="F31" s="19">
        <v>30000</v>
      </c>
      <c r="G31" s="24">
        <v>29865.63</v>
      </c>
      <c r="H31" s="24">
        <v>1.47</v>
      </c>
      <c r="I31" s="31">
        <v>7.93</v>
      </c>
      <c r="J31" s="31"/>
      <c r="K31" s="35" t="s">
        <v>566</v>
      </c>
    </row>
    <row r="32" spans="2:11" x14ac:dyDescent="0.25">
      <c r="B32" s="8" t="s">
        <v>2622</v>
      </c>
      <c r="C32" s="57" t="s">
        <v>721</v>
      </c>
      <c r="D32" s="54" t="s">
        <v>2623</v>
      </c>
      <c r="E32" s="6" t="s">
        <v>573</v>
      </c>
      <c r="F32" s="19">
        <v>2950</v>
      </c>
      <c r="G32" s="24">
        <v>29438.11</v>
      </c>
      <c r="H32" s="24">
        <v>1.45</v>
      </c>
      <c r="I32" s="31">
        <v>7.6</v>
      </c>
      <c r="J32" s="31"/>
      <c r="K32" s="35" t="s">
        <v>566</v>
      </c>
    </row>
    <row r="33" spans="2:11" x14ac:dyDescent="0.25">
      <c r="B33" s="8" t="s">
        <v>1648</v>
      </c>
      <c r="C33" s="57" t="s">
        <v>1649</v>
      </c>
      <c r="D33" s="54" t="s">
        <v>1650</v>
      </c>
      <c r="E33" s="6" t="s">
        <v>573</v>
      </c>
      <c r="F33" s="19">
        <v>3000</v>
      </c>
      <c r="G33" s="24">
        <v>29437.38</v>
      </c>
      <c r="H33" s="24">
        <v>1.45</v>
      </c>
      <c r="I33" s="31">
        <v>8.3249999999999993</v>
      </c>
      <c r="J33" s="31"/>
      <c r="K33" s="35" t="s">
        <v>566</v>
      </c>
    </row>
    <row r="34" spans="2:11" x14ac:dyDescent="0.25">
      <c r="B34" s="8" t="s">
        <v>1043</v>
      </c>
      <c r="C34" s="57" t="s">
        <v>1044</v>
      </c>
      <c r="D34" s="54" t="s">
        <v>1045</v>
      </c>
      <c r="E34" s="6" t="s">
        <v>573</v>
      </c>
      <c r="F34" s="19">
        <v>2815</v>
      </c>
      <c r="G34" s="24">
        <v>27452.05</v>
      </c>
      <c r="H34" s="24">
        <v>1.35</v>
      </c>
      <c r="I34" s="31">
        <v>6.7337999999999996</v>
      </c>
      <c r="J34" s="31">
        <v>8.4269422918500005</v>
      </c>
      <c r="K34" s="35" t="s">
        <v>566</v>
      </c>
    </row>
    <row r="35" spans="2:11" x14ac:dyDescent="0.25">
      <c r="B35" s="8" t="s">
        <v>2624</v>
      </c>
      <c r="C35" s="57" t="s">
        <v>721</v>
      </c>
      <c r="D35" s="54" t="s">
        <v>2625</v>
      </c>
      <c r="E35" s="6" t="s">
        <v>573</v>
      </c>
      <c r="F35" s="19">
        <v>26000</v>
      </c>
      <c r="G35" s="24">
        <v>25888.62</v>
      </c>
      <c r="H35" s="24">
        <v>1.28</v>
      </c>
      <c r="I35" s="31">
        <v>7.72</v>
      </c>
      <c r="J35" s="31"/>
      <c r="K35" s="35" t="s">
        <v>566</v>
      </c>
    </row>
    <row r="36" spans="2:11" x14ac:dyDescent="0.25">
      <c r="B36" s="8" t="s">
        <v>1067</v>
      </c>
      <c r="C36" s="57" t="s">
        <v>1068</v>
      </c>
      <c r="D36" s="54" t="s">
        <v>1069</v>
      </c>
      <c r="E36" s="6" t="s">
        <v>573</v>
      </c>
      <c r="F36" s="19">
        <v>25000</v>
      </c>
      <c r="G36" s="24">
        <v>25060.78</v>
      </c>
      <c r="H36" s="24">
        <v>1.24</v>
      </c>
      <c r="I36" s="31">
        <v>7.82</v>
      </c>
      <c r="J36" s="31"/>
      <c r="K36" s="35" t="s">
        <v>566</v>
      </c>
    </row>
    <row r="37" spans="2:11" x14ac:dyDescent="0.25">
      <c r="B37" s="8" t="s">
        <v>2626</v>
      </c>
      <c r="C37" s="57" t="s">
        <v>1638</v>
      </c>
      <c r="D37" s="54" t="s">
        <v>2627</v>
      </c>
      <c r="E37" s="6" t="s">
        <v>573</v>
      </c>
      <c r="F37" s="19">
        <v>2500</v>
      </c>
      <c r="G37" s="24">
        <v>24994.73</v>
      </c>
      <c r="H37" s="24">
        <v>1.23</v>
      </c>
      <c r="I37" s="31">
        <v>7.8048999999999999</v>
      </c>
      <c r="J37" s="31"/>
      <c r="K37" s="35" t="s">
        <v>566</v>
      </c>
    </row>
    <row r="38" spans="2:11" x14ac:dyDescent="0.25">
      <c r="B38" s="8" t="s">
        <v>2628</v>
      </c>
      <c r="C38" s="57" t="s">
        <v>2317</v>
      </c>
      <c r="D38" s="54" t="s">
        <v>2629</v>
      </c>
      <c r="E38" s="6" t="s">
        <v>573</v>
      </c>
      <c r="F38" s="19">
        <v>2300</v>
      </c>
      <c r="G38" s="24">
        <v>22956.78</v>
      </c>
      <c r="H38" s="24">
        <v>1.1299999999999999</v>
      </c>
      <c r="I38" s="31">
        <v>8.0050000000000008</v>
      </c>
      <c r="J38" s="31"/>
      <c r="K38" s="35" t="s">
        <v>566</v>
      </c>
    </row>
    <row r="39" spans="2:11" x14ac:dyDescent="0.25">
      <c r="B39" s="8" t="s">
        <v>1288</v>
      </c>
      <c r="C39" s="57" t="s">
        <v>1289</v>
      </c>
      <c r="D39" s="54" t="s">
        <v>1290</v>
      </c>
      <c r="E39" s="6" t="s">
        <v>573</v>
      </c>
      <c r="F39" s="19">
        <v>22500</v>
      </c>
      <c r="G39" s="24">
        <v>22594.41</v>
      </c>
      <c r="H39" s="24">
        <v>1.1100000000000001</v>
      </c>
      <c r="I39" s="31">
        <v>8.4009999999999998</v>
      </c>
      <c r="J39" s="31"/>
      <c r="K39" s="35" t="s">
        <v>566</v>
      </c>
    </row>
    <row r="40" spans="2:11" x14ac:dyDescent="0.25">
      <c r="B40" s="8" t="s">
        <v>2630</v>
      </c>
      <c r="C40" s="57" t="s">
        <v>1068</v>
      </c>
      <c r="D40" s="54" t="s">
        <v>2631</v>
      </c>
      <c r="E40" s="6" t="s">
        <v>573</v>
      </c>
      <c r="F40" s="19">
        <v>2330</v>
      </c>
      <c r="G40" s="24">
        <v>22560.95</v>
      </c>
      <c r="H40" s="24">
        <v>1.1100000000000001</v>
      </c>
      <c r="I40" s="31">
        <v>7.9749999999999996</v>
      </c>
      <c r="J40" s="31"/>
      <c r="K40" s="35" t="s">
        <v>566</v>
      </c>
    </row>
    <row r="41" spans="2:11" x14ac:dyDescent="0.25">
      <c r="B41" s="8" t="s">
        <v>1616</v>
      </c>
      <c r="C41" s="57" t="s">
        <v>1610</v>
      </c>
      <c r="D41" s="54" t="s">
        <v>1617</v>
      </c>
      <c r="E41" s="6" t="s">
        <v>573</v>
      </c>
      <c r="F41" s="19">
        <v>22500</v>
      </c>
      <c r="G41" s="24">
        <v>22425.05</v>
      </c>
      <c r="H41" s="24">
        <v>1.1100000000000001</v>
      </c>
      <c r="I41" s="31">
        <v>8.5050000000000008</v>
      </c>
      <c r="J41" s="31"/>
      <c r="K41" s="35" t="s">
        <v>566</v>
      </c>
    </row>
    <row r="42" spans="2:11" x14ac:dyDescent="0.25">
      <c r="B42" s="8" t="s">
        <v>2632</v>
      </c>
      <c r="C42" s="57" t="s">
        <v>1619</v>
      </c>
      <c r="D42" s="54" t="s">
        <v>2633</v>
      </c>
      <c r="E42" s="6" t="s">
        <v>573</v>
      </c>
      <c r="F42" s="19">
        <v>2160</v>
      </c>
      <c r="G42" s="24">
        <v>22419.85</v>
      </c>
      <c r="H42" s="24">
        <v>1.1100000000000001</v>
      </c>
      <c r="I42" s="31">
        <v>8.0487000000000002</v>
      </c>
      <c r="J42" s="31"/>
      <c r="K42" s="35" t="s">
        <v>566</v>
      </c>
    </row>
    <row r="43" spans="2:11" x14ac:dyDescent="0.25">
      <c r="B43" s="8" t="s">
        <v>2254</v>
      </c>
      <c r="C43" s="57" t="s">
        <v>2255</v>
      </c>
      <c r="D43" s="54" t="s">
        <v>2256</v>
      </c>
      <c r="E43" s="6" t="s">
        <v>573</v>
      </c>
      <c r="F43" s="19">
        <v>2250</v>
      </c>
      <c r="G43" s="24">
        <v>22235.99</v>
      </c>
      <c r="H43" s="24">
        <v>1.1000000000000001</v>
      </c>
      <c r="I43" s="31">
        <v>8.3450000000000006</v>
      </c>
      <c r="J43" s="31"/>
      <c r="K43" s="35" t="s">
        <v>566</v>
      </c>
    </row>
    <row r="44" spans="2:11" x14ac:dyDescent="0.25">
      <c r="B44" s="8" t="s">
        <v>2634</v>
      </c>
      <c r="C44" s="57" t="s">
        <v>55</v>
      </c>
      <c r="D44" s="54" t="s">
        <v>2635</v>
      </c>
      <c r="E44" s="6" t="s">
        <v>573</v>
      </c>
      <c r="F44" s="19">
        <v>2000</v>
      </c>
      <c r="G44" s="24">
        <v>20411.68</v>
      </c>
      <c r="H44" s="24">
        <v>1.01</v>
      </c>
      <c r="I44" s="31">
        <v>7.5399000000000003</v>
      </c>
      <c r="J44" s="31"/>
      <c r="K44" s="35" t="s">
        <v>566</v>
      </c>
    </row>
    <row r="45" spans="2:11" x14ac:dyDescent="0.25">
      <c r="B45" s="8" t="s">
        <v>581</v>
      </c>
      <c r="C45" s="57" t="s">
        <v>121</v>
      </c>
      <c r="D45" s="54" t="s">
        <v>582</v>
      </c>
      <c r="E45" s="6" t="s">
        <v>573</v>
      </c>
      <c r="F45" s="19">
        <v>20000</v>
      </c>
      <c r="G45" s="24">
        <v>20167.7</v>
      </c>
      <c r="H45" s="24">
        <v>0.99</v>
      </c>
      <c r="I45" s="31">
        <v>7.4161000000000001</v>
      </c>
      <c r="J45" s="31"/>
      <c r="K45" s="35" t="s">
        <v>566</v>
      </c>
    </row>
    <row r="46" spans="2:11" x14ac:dyDescent="0.25">
      <c r="B46" s="8" t="s">
        <v>2362</v>
      </c>
      <c r="C46" s="57" t="s">
        <v>55</v>
      </c>
      <c r="D46" s="54" t="s">
        <v>2363</v>
      </c>
      <c r="E46" s="6" t="s">
        <v>573</v>
      </c>
      <c r="F46" s="19">
        <v>20000</v>
      </c>
      <c r="G46" s="24">
        <v>20088.419999999998</v>
      </c>
      <c r="H46" s="24">
        <v>0.99</v>
      </c>
      <c r="I46" s="31">
        <v>7.5750000000000002</v>
      </c>
      <c r="J46" s="31"/>
      <c r="K46" s="35" t="s">
        <v>566</v>
      </c>
    </row>
    <row r="47" spans="2:11" x14ac:dyDescent="0.25">
      <c r="B47" s="8" t="s">
        <v>2636</v>
      </c>
      <c r="C47" s="57" t="s">
        <v>1619</v>
      </c>
      <c r="D47" s="54" t="s">
        <v>2637</v>
      </c>
      <c r="E47" s="6" t="s">
        <v>573</v>
      </c>
      <c r="F47" s="19">
        <v>20000</v>
      </c>
      <c r="G47" s="24">
        <v>20029.439999999999</v>
      </c>
      <c r="H47" s="24">
        <v>0.99</v>
      </c>
      <c r="I47" s="31">
        <v>8.0850000000000009</v>
      </c>
      <c r="J47" s="31"/>
      <c r="K47" s="35" t="s">
        <v>566</v>
      </c>
    </row>
    <row r="48" spans="2:11" x14ac:dyDescent="0.25">
      <c r="B48" s="8" t="s">
        <v>2638</v>
      </c>
      <c r="C48" s="57" t="s">
        <v>721</v>
      </c>
      <c r="D48" s="54" t="s">
        <v>2639</v>
      </c>
      <c r="E48" s="6" t="s">
        <v>573</v>
      </c>
      <c r="F48" s="19">
        <v>20000</v>
      </c>
      <c r="G48" s="24">
        <v>19971.240000000002</v>
      </c>
      <c r="H48" s="24">
        <v>0.98</v>
      </c>
      <c r="I48" s="31">
        <v>7.72</v>
      </c>
      <c r="J48" s="31"/>
      <c r="K48" s="35" t="s">
        <v>566</v>
      </c>
    </row>
    <row r="49" spans="2:11" x14ac:dyDescent="0.25">
      <c r="B49" s="8" t="s">
        <v>2343</v>
      </c>
      <c r="C49" s="57" t="s">
        <v>1220</v>
      </c>
      <c r="D49" s="54" t="s">
        <v>2344</v>
      </c>
      <c r="E49" s="6" t="s">
        <v>573</v>
      </c>
      <c r="F49" s="19">
        <v>20000</v>
      </c>
      <c r="G49" s="24">
        <v>19959.939999999999</v>
      </c>
      <c r="H49" s="24">
        <v>0.98</v>
      </c>
      <c r="I49" s="31">
        <v>8.1</v>
      </c>
      <c r="J49" s="31"/>
      <c r="K49" s="35" t="s">
        <v>566</v>
      </c>
    </row>
    <row r="50" spans="2:11" x14ac:dyDescent="0.25">
      <c r="B50" s="8" t="s">
        <v>2640</v>
      </c>
      <c r="C50" s="57" t="s">
        <v>2325</v>
      </c>
      <c r="D50" s="54" t="s">
        <v>2641</v>
      </c>
      <c r="E50" s="6" t="s">
        <v>573</v>
      </c>
      <c r="F50" s="19">
        <v>20000</v>
      </c>
      <c r="G50" s="24">
        <v>19952.259999999998</v>
      </c>
      <c r="H50" s="24">
        <v>0.98</v>
      </c>
      <c r="I50" s="31">
        <v>8.1225000000000005</v>
      </c>
      <c r="J50" s="31"/>
      <c r="K50" s="35" t="s">
        <v>566</v>
      </c>
    </row>
    <row r="51" spans="2:11" x14ac:dyDescent="0.25">
      <c r="B51" s="8" t="s">
        <v>2458</v>
      </c>
      <c r="C51" s="57" t="s">
        <v>391</v>
      </c>
      <c r="D51" s="54" t="s">
        <v>2459</v>
      </c>
      <c r="E51" s="6" t="s">
        <v>599</v>
      </c>
      <c r="F51" s="19">
        <v>1964</v>
      </c>
      <c r="G51" s="24">
        <v>19525.3</v>
      </c>
      <c r="H51" s="24">
        <v>0.96</v>
      </c>
      <c r="I51" s="31">
        <v>7.5149999999999997</v>
      </c>
      <c r="J51" s="31"/>
      <c r="K51" s="35" t="s">
        <v>566</v>
      </c>
    </row>
    <row r="52" spans="2:11" x14ac:dyDescent="0.25">
      <c r="B52" s="8" t="s">
        <v>2216</v>
      </c>
      <c r="C52" s="57" t="s">
        <v>2208</v>
      </c>
      <c r="D52" s="54" t="s">
        <v>2217</v>
      </c>
      <c r="E52" s="6" t="s">
        <v>573</v>
      </c>
      <c r="F52" s="19">
        <v>18500</v>
      </c>
      <c r="G52" s="24">
        <v>18495.490000000002</v>
      </c>
      <c r="H52" s="24">
        <v>0.91</v>
      </c>
      <c r="I52" s="31">
        <v>7.7649999999999997</v>
      </c>
      <c r="J52" s="31"/>
      <c r="K52" s="35" t="s">
        <v>566</v>
      </c>
    </row>
    <row r="53" spans="2:11" x14ac:dyDescent="0.25">
      <c r="B53" s="8" t="s">
        <v>1565</v>
      </c>
      <c r="C53" s="57" t="s">
        <v>1038</v>
      </c>
      <c r="D53" s="54" t="s">
        <v>1566</v>
      </c>
      <c r="E53" s="6" t="s">
        <v>1040</v>
      </c>
      <c r="F53" s="19">
        <v>1800</v>
      </c>
      <c r="G53" s="24">
        <v>18290.36</v>
      </c>
      <c r="H53" s="24">
        <v>0.9</v>
      </c>
      <c r="I53" s="31">
        <v>7.75</v>
      </c>
      <c r="J53" s="31"/>
      <c r="K53" s="35" t="s">
        <v>566</v>
      </c>
    </row>
    <row r="54" spans="2:11" x14ac:dyDescent="0.25">
      <c r="B54" s="8" t="s">
        <v>2642</v>
      </c>
      <c r="C54" s="57" t="s">
        <v>2618</v>
      </c>
      <c r="D54" s="54" t="s">
        <v>2643</v>
      </c>
      <c r="E54" s="6" t="s">
        <v>573</v>
      </c>
      <c r="F54" s="19">
        <v>1750</v>
      </c>
      <c r="G54" s="24">
        <v>17474.07</v>
      </c>
      <c r="H54" s="24">
        <v>0.86</v>
      </c>
      <c r="I54" s="31">
        <v>7.99</v>
      </c>
      <c r="J54" s="31"/>
      <c r="K54" s="35" t="s">
        <v>566</v>
      </c>
    </row>
    <row r="55" spans="2:11" x14ac:dyDescent="0.25">
      <c r="B55" s="8" t="s">
        <v>2644</v>
      </c>
      <c r="C55" s="57" t="s">
        <v>2317</v>
      </c>
      <c r="D55" s="54" t="s">
        <v>2645</v>
      </c>
      <c r="E55" s="6" t="s">
        <v>573</v>
      </c>
      <c r="F55" s="19">
        <v>1750</v>
      </c>
      <c r="G55" s="24">
        <v>17428.39</v>
      </c>
      <c r="H55" s="24">
        <v>0.86</v>
      </c>
      <c r="I55" s="31">
        <v>8.0050000000000008</v>
      </c>
      <c r="J55" s="31"/>
      <c r="K55" s="35" t="s">
        <v>566</v>
      </c>
    </row>
    <row r="56" spans="2:11" x14ac:dyDescent="0.25">
      <c r="B56" s="8" t="s">
        <v>2646</v>
      </c>
      <c r="C56" s="57" t="s">
        <v>1289</v>
      </c>
      <c r="D56" s="54" t="s">
        <v>2647</v>
      </c>
      <c r="E56" s="6" t="s">
        <v>573</v>
      </c>
      <c r="F56" s="19">
        <v>1750</v>
      </c>
      <c r="G56" s="24">
        <v>17164.32</v>
      </c>
      <c r="H56" s="24">
        <v>0.85</v>
      </c>
      <c r="I56" s="31">
        <v>8.1747999999999994</v>
      </c>
      <c r="J56" s="31"/>
      <c r="K56" s="35" t="s">
        <v>566</v>
      </c>
    </row>
    <row r="57" spans="2:11" x14ac:dyDescent="0.25">
      <c r="B57" s="8" t="s">
        <v>2648</v>
      </c>
      <c r="C57" s="57" t="s">
        <v>2317</v>
      </c>
      <c r="D57" s="54" t="s">
        <v>2649</v>
      </c>
      <c r="E57" s="6" t="s">
        <v>573</v>
      </c>
      <c r="F57" s="19">
        <v>1600</v>
      </c>
      <c r="G57" s="24">
        <v>15908.06</v>
      </c>
      <c r="H57" s="24">
        <v>0.78</v>
      </c>
      <c r="I57" s="31">
        <v>8.0050000000000008</v>
      </c>
      <c r="J57" s="31"/>
      <c r="K57" s="35" t="s">
        <v>566</v>
      </c>
    </row>
    <row r="58" spans="2:11" x14ac:dyDescent="0.25">
      <c r="B58" s="8" t="s">
        <v>2650</v>
      </c>
      <c r="C58" s="57" t="s">
        <v>1641</v>
      </c>
      <c r="D58" s="54" t="s">
        <v>2651</v>
      </c>
      <c r="E58" s="6" t="s">
        <v>602</v>
      </c>
      <c r="F58" s="19">
        <v>15000</v>
      </c>
      <c r="G58" s="24">
        <v>15018.86</v>
      </c>
      <c r="H58" s="24">
        <v>0.74</v>
      </c>
      <c r="I58" s="31">
        <v>8.2149999999999999</v>
      </c>
      <c r="J58" s="31"/>
      <c r="K58" s="35" t="s">
        <v>566</v>
      </c>
    </row>
    <row r="59" spans="2:11" x14ac:dyDescent="0.25">
      <c r="B59" s="8" t="s">
        <v>2652</v>
      </c>
      <c r="C59" s="57" t="s">
        <v>2320</v>
      </c>
      <c r="D59" s="54" t="s">
        <v>2653</v>
      </c>
      <c r="E59" s="6" t="s">
        <v>602</v>
      </c>
      <c r="F59" s="19">
        <v>15000</v>
      </c>
      <c r="G59" s="24">
        <v>14998.52</v>
      </c>
      <c r="H59" s="24">
        <v>0.74</v>
      </c>
      <c r="I59" s="31">
        <v>8.1300000000000008</v>
      </c>
      <c r="J59" s="31"/>
      <c r="K59" s="35" t="s">
        <v>566</v>
      </c>
    </row>
    <row r="60" spans="2:11" x14ac:dyDescent="0.25">
      <c r="B60" s="8" t="s">
        <v>1612</v>
      </c>
      <c r="C60" s="57" t="s">
        <v>1613</v>
      </c>
      <c r="D60" s="54" t="s">
        <v>1614</v>
      </c>
      <c r="E60" s="6" t="s">
        <v>1615</v>
      </c>
      <c r="F60" s="19">
        <v>15000</v>
      </c>
      <c r="G60" s="24">
        <v>14983.95</v>
      </c>
      <c r="H60" s="24">
        <v>0.74</v>
      </c>
      <c r="I60" s="31">
        <v>7.7085999999999997</v>
      </c>
      <c r="J60" s="31"/>
      <c r="K60" s="35" t="s">
        <v>566</v>
      </c>
    </row>
    <row r="61" spans="2:11" x14ac:dyDescent="0.25">
      <c r="B61" s="8" t="s">
        <v>2654</v>
      </c>
      <c r="C61" s="57" t="s">
        <v>1641</v>
      </c>
      <c r="D61" s="54" t="s">
        <v>2655</v>
      </c>
      <c r="E61" s="6" t="s">
        <v>602</v>
      </c>
      <c r="F61" s="19">
        <v>15000</v>
      </c>
      <c r="G61" s="24">
        <v>14981.09</v>
      </c>
      <c r="H61" s="24">
        <v>0.74</v>
      </c>
      <c r="I61" s="31">
        <v>8.3450000000000006</v>
      </c>
      <c r="J61" s="31"/>
      <c r="K61" s="35" t="s">
        <v>566</v>
      </c>
    </row>
    <row r="62" spans="2:11" x14ac:dyDescent="0.25">
      <c r="B62" s="8" t="s">
        <v>2656</v>
      </c>
      <c r="C62" s="57" t="s">
        <v>1087</v>
      </c>
      <c r="D62" s="54" t="s">
        <v>2657</v>
      </c>
      <c r="E62" s="6" t="s">
        <v>573</v>
      </c>
      <c r="F62" s="19">
        <v>1500</v>
      </c>
      <c r="G62" s="24">
        <v>14963.09</v>
      </c>
      <c r="H62" s="24">
        <v>0.74</v>
      </c>
      <c r="I62" s="31">
        <v>7.9550000000000001</v>
      </c>
      <c r="J62" s="31"/>
      <c r="K62" s="35" t="s">
        <v>566</v>
      </c>
    </row>
    <row r="63" spans="2:11" x14ac:dyDescent="0.25">
      <c r="B63" s="8" t="s">
        <v>2232</v>
      </c>
      <c r="C63" s="57" t="s">
        <v>2233</v>
      </c>
      <c r="D63" s="54" t="s">
        <v>2234</v>
      </c>
      <c r="E63" s="6" t="s">
        <v>573</v>
      </c>
      <c r="F63" s="19">
        <v>15000</v>
      </c>
      <c r="G63" s="24">
        <v>14940.27</v>
      </c>
      <c r="H63" s="24">
        <v>0.74</v>
      </c>
      <c r="I63" s="31">
        <v>7.6120999999999999</v>
      </c>
      <c r="J63" s="31"/>
      <c r="K63" s="35" t="s">
        <v>566</v>
      </c>
    </row>
    <row r="64" spans="2:11" x14ac:dyDescent="0.25">
      <c r="B64" s="8" t="s">
        <v>2218</v>
      </c>
      <c r="C64" s="57" t="s">
        <v>640</v>
      </c>
      <c r="D64" s="54" t="s">
        <v>2219</v>
      </c>
      <c r="E64" s="6" t="s">
        <v>602</v>
      </c>
      <c r="F64" s="19">
        <v>1500</v>
      </c>
      <c r="G64" s="24">
        <v>14926.74</v>
      </c>
      <c r="H64" s="24">
        <v>0.74</v>
      </c>
      <c r="I64" s="31">
        <v>7.8049999999999997</v>
      </c>
      <c r="J64" s="31"/>
      <c r="K64" s="35" t="s">
        <v>566</v>
      </c>
    </row>
    <row r="65" spans="2:11" x14ac:dyDescent="0.25">
      <c r="B65" s="8" t="s">
        <v>2658</v>
      </c>
      <c r="C65" s="57" t="s">
        <v>1613</v>
      </c>
      <c r="D65" s="54" t="s">
        <v>2659</v>
      </c>
      <c r="E65" s="6" t="s">
        <v>1615</v>
      </c>
      <c r="F65" s="19">
        <v>1500</v>
      </c>
      <c r="G65" s="24">
        <v>14432.4</v>
      </c>
      <c r="H65" s="24">
        <v>0.71</v>
      </c>
      <c r="I65" s="31">
        <v>7.7024999999999997</v>
      </c>
      <c r="J65" s="31"/>
      <c r="K65" s="35" t="s">
        <v>566</v>
      </c>
    </row>
    <row r="66" spans="2:11" x14ac:dyDescent="0.25">
      <c r="B66" s="8" t="s">
        <v>2311</v>
      </c>
      <c r="C66" s="57" t="s">
        <v>2312</v>
      </c>
      <c r="D66" s="54" t="s">
        <v>2313</v>
      </c>
      <c r="E66" s="6" t="s">
        <v>573</v>
      </c>
      <c r="F66" s="19">
        <v>13500</v>
      </c>
      <c r="G66" s="24">
        <v>13563.49</v>
      </c>
      <c r="H66" s="24">
        <v>0.67</v>
      </c>
      <c r="I66" s="31">
        <v>8.0500000000000007</v>
      </c>
      <c r="J66" s="31"/>
      <c r="K66" s="35" t="s">
        <v>566</v>
      </c>
    </row>
    <row r="67" spans="2:11" x14ac:dyDescent="0.25">
      <c r="B67" s="8" t="s">
        <v>574</v>
      </c>
      <c r="C67" s="57" t="s">
        <v>575</v>
      </c>
      <c r="D67" s="54" t="s">
        <v>576</v>
      </c>
      <c r="E67" s="6" t="s">
        <v>573</v>
      </c>
      <c r="F67" s="19">
        <v>1350</v>
      </c>
      <c r="G67" s="24">
        <v>13050.11</v>
      </c>
      <c r="H67" s="24">
        <v>0.64</v>
      </c>
      <c r="I67" s="31">
        <v>6.819</v>
      </c>
      <c r="J67" s="31">
        <v>8.5420905410000003</v>
      </c>
      <c r="K67" s="35" t="s">
        <v>566</v>
      </c>
    </row>
    <row r="68" spans="2:11" x14ac:dyDescent="0.25">
      <c r="B68" s="8" t="s">
        <v>618</v>
      </c>
      <c r="C68" s="57" t="s">
        <v>575</v>
      </c>
      <c r="D68" s="54" t="s">
        <v>619</v>
      </c>
      <c r="E68" s="6" t="s">
        <v>620</v>
      </c>
      <c r="F68" s="19">
        <v>1250</v>
      </c>
      <c r="G68" s="24">
        <v>12517.64</v>
      </c>
      <c r="H68" s="24">
        <v>0.62</v>
      </c>
      <c r="I68" s="31">
        <v>9.4697999999999993</v>
      </c>
      <c r="J68" s="31">
        <v>8.8005509454999995</v>
      </c>
      <c r="K68" s="35" t="s">
        <v>566</v>
      </c>
    </row>
    <row r="69" spans="2:11" x14ac:dyDescent="0.25">
      <c r="B69" s="8" t="s">
        <v>2660</v>
      </c>
      <c r="C69" s="57" t="s">
        <v>1724</v>
      </c>
      <c r="D69" s="54" t="s">
        <v>2661</v>
      </c>
      <c r="E69" s="6" t="s">
        <v>573</v>
      </c>
      <c r="F69" s="19">
        <v>1250</v>
      </c>
      <c r="G69" s="24">
        <v>12463.23</v>
      </c>
      <c r="H69" s="24">
        <v>0.61</v>
      </c>
      <c r="I69" s="31">
        <v>8.0749999999999993</v>
      </c>
      <c r="J69" s="31"/>
      <c r="K69" s="35" t="s">
        <v>566</v>
      </c>
    </row>
    <row r="70" spans="2:11" x14ac:dyDescent="0.25">
      <c r="B70" s="8" t="s">
        <v>2662</v>
      </c>
      <c r="C70" s="57" t="s">
        <v>1208</v>
      </c>
      <c r="D70" s="54" t="s">
        <v>2663</v>
      </c>
      <c r="E70" s="6" t="s">
        <v>573</v>
      </c>
      <c r="F70" s="19">
        <v>11500</v>
      </c>
      <c r="G70" s="24">
        <v>11468.77</v>
      </c>
      <c r="H70" s="24">
        <v>0.56999999999999995</v>
      </c>
      <c r="I70" s="31">
        <v>8.1999999999999993</v>
      </c>
      <c r="J70" s="31"/>
      <c r="K70" s="35" t="s">
        <v>566</v>
      </c>
    </row>
    <row r="71" spans="2:11" x14ac:dyDescent="0.25">
      <c r="B71" s="8" t="s">
        <v>2364</v>
      </c>
      <c r="C71" s="57" t="s">
        <v>1711</v>
      </c>
      <c r="D71" s="54" t="s">
        <v>2365</v>
      </c>
      <c r="E71" s="6" t="s">
        <v>573</v>
      </c>
      <c r="F71" s="19">
        <v>1000</v>
      </c>
      <c r="G71" s="24">
        <v>10024.56</v>
      </c>
      <c r="H71" s="24">
        <v>0.49</v>
      </c>
      <c r="I71" s="31">
        <v>7.63</v>
      </c>
      <c r="J71" s="31"/>
      <c r="K71" s="35" t="s">
        <v>566</v>
      </c>
    </row>
    <row r="72" spans="2:11" x14ac:dyDescent="0.25">
      <c r="B72" s="8" t="s">
        <v>639</v>
      </c>
      <c r="C72" s="57" t="s">
        <v>640</v>
      </c>
      <c r="D72" s="54" t="s">
        <v>641</v>
      </c>
      <c r="E72" s="6" t="s">
        <v>573</v>
      </c>
      <c r="F72" s="19">
        <v>10000</v>
      </c>
      <c r="G72" s="24">
        <v>10015.75</v>
      </c>
      <c r="H72" s="24">
        <v>0.49</v>
      </c>
      <c r="I72" s="31">
        <v>7.72</v>
      </c>
      <c r="J72" s="31"/>
      <c r="K72" s="35"/>
    </row>
    <row r="73" spans="2:11" x14ac:dyDescent="0.25">
      <c r="B73" s="8" t="s">
        <v>1102</v>
      </c>
      <c r="C73" s="57" t="s">
        <v>640</v>
      </c>
      <c r="D73" s="54" t="s">
        <v>1103</v>
      </c>
      <c r="E73" s="6" t="s">
        <v>573</v>
      </c>
      <c r="F73" s="19">
        <v>10000</v>
      </c>
      <c r="G73" s="24">
        <v>10001.200000000001</v>
      </c>
      <c r="H73" s="24">
        <v>0.49</v>
      </c>
      <c r="I73" s="31">
        <v>7.6875</v>
      </c>
      <c r="J73" s="31"/>
      <c r="K73" s="35"/>
    </row>
    <row r="74" spans="2:11" x14ac:dyDescent="0.25">
      <c r="B74" s="8" t="s">
        <v>1656</v>
      </c>
      <c r="C74" s="57" t="s">
        <v>1087</v>
      </c>
      <c r="D74" s="54" t="s">
        <v>1657</v>
      </c>
      <c r="E74" s="6" t="s">
        <v>573</v>
      </c>
      <c r="F74" s="19">
        <v>1000</v>
      </c>
      <c r="G74" s="24">
        <v>9954.99</v>
      </c>
      <c r="H74" s="24">
        <v>0.49</v>
      </c>
      <c r="I74" s="31">
        <v>7.98</v>
      </c>
      <c r="J74" s="31"/>
      <c r="K74" s="35" t="s">
        <v>566</v>
      </c>
    </row>
    <row r="75" spans="2:11" x14ac:dyDescent="0.25">
      <c r="B75" s="8" t="s">
        <v>2664</v>
      </c>
      <c r="C75" s="57" t="s">
        <v>1220</v>
      </c>
      <c r="D75" s="54" t="s">
        <v>2665</v>
      </c>
      <c r="E75" s="6" t="s">
        <v>573</v>
      </c>
      <c r="F75" s="19">
        <v>1000</v>
      </c>
      <c r="G75" s="24">
        <v>9941.39</v>
      </c>
      <c r="H75" s="24">
        <v>0.49</v>
      </c>
      <c r="I75" s="31">
        <v>8.1050000000000004</v>
      </c>
      <c r="J75" s="31"/>
      <c r="K75" s="35" t="s">
        <v>566</v>
      </c>
    </row>
    <row r="76" spans="2:11" x14ac:dyDescent="0.25">
      <c r="B76" s="8" t="s">
        <v>2666</v>
      </c>
      <c r="C76" s="57" t="s">
        <v>1649</v>
      </c>
      <c r="D76" s="54" t="s">
        <v>2667</v>
      </c>
      <c r="E76" s="6" t="s">
        <v>573</v>
      </c>
      <c r="F76" s="19">
        <v>1000</v>
      </c>
      <c r="G76" s="24">
        <v>9618.99</v>
      </c>
      <c r="H76" s="24">
        <v>0.47</v>
      </c>
      <c r="I76" s="31">
        <v>8.2974999999999994</v>
      </c>
      <c r="J76" s="31"/>
      <c r="K76" s="35" t="s">
        <v>566</v>
      </c>
    </row>
    <row r="77" spans="2:11" x14ac:dyDescent="0.25">
      <c r="B77" s="8" t="s">
        <v>2668</v>
      </c>
      <c r="C77" s="57" t="s">
        <v>1638</v>
      </c>
      <c r="D77" s="54" t="s">
        <v>2669</v>
      </c>
      <c r="E77" s="6" t="s">
        <v>602</v>
      </c>
      <c r="F77" s="19">
        <v>800</v>
      </c>
      <c r="G77" s="24">
        <v>7970.21</v>
      </c>
      <c r="H77" s="24">
        <v>0.39</v>
      </c>
      <c r="I77" s="31">
        <v>8.1196000000000002</v>
      </c>
      <c r="J77" s="31"/>
      <c r="K77" s="35" t="s">
        <v>566</v>
      </c>
    </row>
    <row r="78" spans="2:11" x14ac:dyDescent="0.25">
      <c r="B78" s="8" t="s">
        <v>2670</v>
      </c>
      <c r="C78" s="57" t="s">
        <v>571</v>
      </c>
      <c r="D78" s="54" t="s">
        <v>2671</v>
      </c>
      <c r="E78" s="6" t="s">
        <v>602</v>
      </c>
      <c r="F78" s="19">
        <v>800</v>
      </c>
      <c r="G78" s="24">
        <v>7570.23</v>
      </c>
      <c r="H78" s="24">
        <v>0.37</v>
      </c>
      <c r="I78" s="31">
        <v>7.6273</v>
      </c>
      <c r="J78" s="31"/>
      <c r="K78" s="35" t="s">
        <v>566</v>
      </c>
    </row>
    <row r="79" spans="2:11" x14ac:dyDescent="0.25">
      <c r="B79" s="8" t="s">
        <v>2672</v>
      </c>
      <c r="C79" s="57" t="s">
        <v>571</v>
      </c>
      <c r="D79" s="54" t="s">
        <v>2673</v>
      </c>
      <c r="E79" s="6" t="s">
        <v>602</v>
      </c>
      <c r="F79" s="19">
        <v>700</v>
      </c>
      <c r="G79" s="24">
        <v>6614.13</v>
      </c>
      <c r="H79" s="24">
        <v>0.33</v>
      </c>
      <c r="I79" s="31">
        <v>7.6273</v>
      </c>
      <c r="J79" s="31"/>
      <c r="K79" s="35" t="s">
        <v>566</v>
      </c>
    </row>
    <row r="80" spans="2:11" x14ac:dyDescent="0.25">
      <c r="B80" s="8" t="s">
        <v>2674</v>
      </c>
      <c r="C80" s="57" t="s">
        <v>2325</v>
      </c>
      <c r="D80" s="54" t="s">
        <v>2675</v>
      </c>
      <c r="E80" s="6" t="s">
        <v>573</v>
      </c>
      <c r="F80" s="19">
        <v>6000</v>
      </c>
      <c r="G80" s="24">
        <v>5961.96</v>
      </c>
      <c r="H80" s="24">
        <v>0.28999999999999998</v>
      </c>
      <c r="I80" s="31">
        <v>8.1225000000000005</v>
      </c>
      <c r="J80" s="31"/>
      <c r="K80" s="35" t="s">
        <v>566</v>
      </c>
    </row>
    <row r="81" spans="2:11" x14ac:dyDescent="0.25">
      <c r="B81" s="8" t="s">
        <v>1646</v>
      </c>
      <c r="C81" s="57" t="s">
        <v>1638</v>
      </c>
      <c r="D81" s="54" t="s">
        <v>1647</v>
      </c>
      <c r="E81" s="6" t="s">
        <v>602</v>
      </c>
      <c r="F81" s="19">
        <v>600</v>
      </c>
      <c r="G81" s="24">
        <v>5942.83</v>
      </c>
      <c r="H81" s="24">
        <v>0.28999999999999998</v>
      </c>
      <c r="I81" s="31">
        <v>8.06</v>
      </c>
      <c r="J81" s="31"/>
      <c r="K81" s="35" t="s">
        <v>566</v>
      </c>
    </row>
    <row r="82" spans="2:11" x14ac:dyDescent="0.25">
      <c r="B82" s="8" t="s">
        <v>2269</v>
      </c>
      <c r="C82" s="57" t="s">
        <v>1724</v>
      </c>
      <c r="D82" s="54" t="s">
        <v>2270</v>
      </c>
      <c r="E82" s="6" t="s">
        <v>573</v>
      </c>
      <c r="F82" s="19">
        <v>5000</v>
      </c>
      <c r="G82" s="24">
        <v>5015.47</v>
      </c>
      <c r="H82" s="24">
        <v>0.25</v>
      </c>
      <c r="I82" s="31">
        <v>8.0749999999999993</v>
      </c>
      <c r="J82" s="31"/>
      <c r="K82" s="35" t="s">
        <v>566</v>
      </c>
    </row>
    <row r="83" spans="2:11" x14ac:dyDescent="0.25">
      <c r="B83" s="8" t="s">
        <v>2307</v>
      </c>
      <c r="C83" s="57" t="s">
        <v>1711</v>
      </c>
      <c r="D83" s="54" t="s">
        <v>2308</v>
      </c>
      <c r="E83" s="6" t="s">
        <v>573</v>
      </c>
      <c r="F83" s="19">
        <v>5000</v>
      </c>
      <c r="G83" s="24">
        <v>5006.28</v>
      </c>
      <c r="H83" s="24">
        <v>0.25</v>
      </c>
      <c r="I83" s="31">
        <v>7.6984000000000004</v>
      </c>
      <c r="J83" s="31"/>
      <c r="K83" s="35" t="s">
        <v>566</v>
      </c>
    </row>
    <row r="84" spans="2:11" x14ac:dyDescent="0.25">
      <c r="B84" s="8" t="s">
        <v>2676</v>
      </c>
      <c r="C84" s="57" t="s">
        <v>2255</v>
      </c>
      <c r="D84" s="54" t="s">
        <v>2677</v>
      </c>
      <c r="E84" s="6" t="s">
        <v>573</v>
      </c>
      <c r="F84" s="19">
        <v>5000</v>
      </c>
      <c r="G84" s="24">
        <v>4999.45</v>
      </c>
      <c r="H84" s="24">
        <v>0.25</v>
      </c>
      <c r="I84" s="31">
        <v>7.9302000000000001</v>
      </c>
      <c r="J84" s="31"/>
      <c r="K84" s="35" t="s">
        <v>566</v>
      </c>
    </row>
    <row r="85" spans="2:11" x14ac:dyDescent="0.25">
      <c r="B85" s="8" t="s">
        <v>2678</v>
      </c>
      <c r="C85" s="57" t="s">
        <v>2325</v>
      </c>
      <c r="D85" s="54" t="s">
        <v>2679</v>
      </c>
      <c r="E85" s="6" t="s">
        <v>573</v>
      </c>
      <c r="F85" s="19">
        <v>5000</v>
      </c>
      <c r="G85" s="24">
        <v>4990.25</v>
      </c>
      <c r="H85" s="24">
        <v>0.25</v>
      </c>
      <c r="I85" s="31">
        <v>8.01</v>
      </c>
      <c r="J85" s="31"/>
      <c r="K85" s="35" t="s">
        <v>566</v>
      </c>
    </row>
    <row r="86" spans="2:11" x14ac:dyDescent="0.25">
      <c r="B86" s="8" t="s">
        <v>2273</v>
      </c>
      <c r="C86" s="57" t="s">
        <v>530</v>
      </c>
      <c r="D86" s="54" t="s">
        <v>2274</v>
      </c>
      <c r="E86" s="6" t="s">
        <v>573</v>
      </c>
      <c r="F86" s="19">
        <v>500</v>
      </c>
      <c r="G86" s="24">
        <v>4986.6400000000003</v>
      </c>
      <c r="H86" s="24">
        <v>0.25</v>
      </c>
      <c r="I86" s="31">
        <v>8.0549999999999997</v>
      </c>
      <c r="J86" s="31"/>
      <c r="K86" s="35" t="s">
        <v>566</v>
      </c>
    </row>
    <row r="87" spans="2:11" x14ac:dyDescent="0.25">
      <c r="B87" s="8" t="s">
        <v>2680</v>
      </c>
      <c r="C87" s="57" t="s">
        <v>1724</v>
      </c>
      <c r="D87" s="54" t="s">
        <v>2681</v>
      </c>
      <c r="E87" s="6" t="s">
        <v>573</v>
      </c>
      <c r="F87" s="19">
        <v>5000</v>
      </c>
      <c r="G87" s="24">
        <v>4986.54</v>
      </c>
      <c r="H87" s="24">
        <v>0.25</v>
      </c>
      <c r="I87" s="31">
        <v>8.0749999999999993</v>
      </c>
      <c r="J87" s="31"/>
      <c r="K87" s="35" t="s">
        <v>566</v>
      </c>
    </row>
    <row r="88" spans="2:11" x14ac:dyDescent="0.25">
      <c r="B88" s="8" t="s">
        <v>2682</v>
      </c>
      <c r="C88" s="57" t="s">
        <v>1711</v>
      </c>
      <c r="D88" s="54" t="s">
        <v>2683</v>
      </c>
      <c r="E88" s="6" t="s">
        <v>573</v>
      </c>
      <c r="F88" s="19">
        <v>500</v>
      </c>
      <c r="G88" s="24">
        <v>4952.3100000000004</v>
      </c>
      <c r="H88" s="24">
        <v>0.24</v>
      </c>
      <c r="I88" s="31">
        <v>7.6311999999999998</v>
      </c>
      <c r="J88" s="31"/>
      <c r="K88" s="35" t="s">
        <v>566</v>
      </c>
    </row>
    <row r="89" spans="2:11" x14ac:dyDescent="0.25">
      <c r="B89" s="8" t="s">
        <v>2684</v>
      </c>
      <c r="C89" s="57" t="s">
        <v>1044</v>
      </c>
      <c r="D89" s="54" t="s">
        <v>2685</v>
      </c>
      <c r="E89" s="6" t="s">
        <v>573</v>
      </c>
      <c r="F89" s="19">
        <v>500</v>
      </c>
      <c r="G89" s="24">
        <v>4839.63</v>
      </c>
      <c r="H89" s="24">
        <v>0.24</v>
      </c>
      <c r="I89" s="31">
        <v>6.4565000000000001</v>
      </c>
      <c r="J89" s="31">
        <v>8.4685919020500009</v>
      </c>
      <c r="K89" s="35"/>
    </row>
    <row r="90" spans="2:11" x14ac:dyDescent="0.25">
      <c r="B90" s="8" t="s">
        <v>2686</v>
      </c>
      <c r="C90" s="57" t="s">
        <v>1038</v>
      </c>
      <c r="D90" s="54" t="s">
        <v>2687</v>
      </c>
      <c r="E90" s="6" t="s">
        <v>1040</v>
      </c>
      <c r="F90" s="19">
        <v>4700</v>
      </c>
      <c r="G90" s="24">
        <v>4707.1499999999996</v>
      </c>
      <c r="H90" s="24">
        <v>0.23</v>
      </c>
      <c r="I90" s="31">
        <v>7.7085999999999997</v>
      </c>
      <c r="J90" s="31"/>
      <c r="K90" s="35" t="s">
        <v>566</v>
      </c>
    </row>
    <row r="91" spans="2:11" x14ac:dyDescent="0.25">
      <c r="B91" s="8" t="s">
        <v>1618</v>
      </c>
      <c r="C91" s="57" t="s">
        <v>1619</v>
      </c>
      <c r="D91" s="54" t="s">
        <v>1620</v>
      </c>
      <c r="E91" s="6" t="s">
        <v>573</v>
      </c>
      <c r="F91" s="19">
        <v>450</v>
      </c>
      <c r="G91" s="24">
        <v>4400.7</v>
      </c>
      <c r="H91" s="24">
        <v>0.22</v>
      </c>
      <c r="I91" s="31">
        <v>8.0572999999999997</v>
      </c>
      <c r="J91" s="31"/>
      <c r="K91" s="35" t="s">
        <v>566</v>
      </c>
    </row>
    <row r="92" spans="2:11" x14ac:dyDescent="0.25">
      <c r="B92" s="8" t="s">
        <v>2688</v>
      </c>
      <c r="C92" s="57" t="s">
        <v>1711</v>
      </c>
      <c r="D92" s="54" t="s">
        <v>2689</v>
      </c>
      <c r="E92" s="6" t="s">
        <v>573</v>
      </c>
      <c r="F92" s="19">
        <v>5000</v>
      </c>
      <c r="G92" s="24">
        <v>4262.8999999999996</v>
      </c>
      <c r="H92" s="24">
        <v>0.21</v>
      </c>
      <c r="I92" s="31">
        <v>7.6990999999999996</v>
      </c>
      <c r="J92" s="31"/>
      <c r="K92" s="35" t="s">
        <v>566</v>
      </c>
    </row>
    <row r="93" spans="2:11" x14ac:dyDescent="0.25">
      <c r="B93" s="8" t="s">
        <v>2360</v>
      </c>
      <c r="C93" s="57" t="s">
        <v>1087</v>
      </c>
      <c r="D93" s="54" t="s">
        <v>2361</v>
      </c>
      <c r="E93" s="6" t="s">
        <v>573</v>
      </c>
      <c r="F93" s="19">
        <v>400</v>
      </c>
      <c r="G93" s="24">
        <v>4129.13</v>
      </c>
      <c r="H93" s="24">
        <v>0.2</v>
      </c>
      <c r="I93" s="31">
        <v>7.84</v>
      </c>
      <c r="J93" s="31"/>
      <c r="K93" s="35" t="s">
        <v>566</v>
      </c>
    </row>
    <row r="94" spans="2:11" x14ac:dyDescent="0.25">
      <c r="B94" s="8" t="s">
        <v>1664</v>
      </c>
      <c r="C94" s="57" t="s">
        <v>1638</v>
      </c>
      <c r="D94" s="54" t="s">
        <v>1665</v>
      </c>
      <c r="E94" s="6" t="s">
        <v>573</v>
      </c>
      <c r="F94" s="19">
        <v>2500</v>
      </c>
      <c r="G94" s="24">
        <v>2509.58</v>
      </c>
      <c r="H94" s="24">
        <v>0.12</v>
      </c>
      <c r="I94" s="31">
        <v>8.0150000000000006</v>
      </c>
      <c r="J94" s="31"/>
      <c r="K94" s="35" t="s">
        <v>566</v>
      </c>
    </row>
    <row r="95" spans="2:11" x14ac:dyDescent="0.25">
      <c r="B95" s="8" t="s">
        <v>1728</v>
      </c>
      <c r="C95" s="57" t="s">
        <v>721</v>
      </c>
      <c r="D95" s="54" t="s">
        <v>1729</v>
      </c>
      <c r="E95" s="6" t="s">
        <v>573</v>
      </c>
      <c r="F95" s="19">
        <v>2500</v>
      </c>
      <c r="G95" s="24">
        <v>2502.0300000000002</v>
      </c>
      <c r="H95" s="24">
        <v>0.12</v>
      </c>
      <c r="I95" s="31">
        <v>7.71</v>
      </c>
      <c r="J95" s="31"/>
      <c r="K95" s="35" t="s">
        <v>566</v>
      </c>
    </row>
    <row r="96" spans="2:11" x14ac:dyDescent="0.25">
      <c r="B96" s="8" t="s">
        <v>1715</v>
      </c>
      <c r="C96" s="57" t="s">
        <v>1220</v>
      </c>
      <c r="D96" s="54" t="s">
        <v>1716</v>
      </c>
      <c r="E96" s="6" t="s">
        <v>573</v>
      </c>
      <c r="F96" s="19">
        <v>250</v>
      </c>
      <c r="G96" s="24">
        <v>2494.12</v>
      </c>
      <c r="H96" s="24">
        <v>0.12</v>
      </c>
      <c r="I96" s="31">
        <v>8.1050000000000004</v>
      </c>
      <c r="J96" s="31"/>
      <c r="K96" s="35" t="s">
        <v>566</v>
      </c>
    </row>
    <row r="97" spans="2:11" x14ac:dyDescent="0.25">
      <c r="B97" s="8" t="s">
        <v>1626</v>
      </c>
      <c r="C97" s="57" t="s">
        <v>1087</v>
      </c>
      <c r="D97" s="54" t="s">
        <v>1627</v>
      </c>
      <c r="E97" s="6" t="s">
        <v>573</v>
      </c>
      <c r="F97" s="19">
        <v>2500</v>
      </c>
      <c r="G97" s="24">
        <v>2493.2399999999998</v>
      </c>
      <c r="H97" s="24">
        <v>0.12</v>
      </c>
      <c r="I97" s="31">
        <v>7.93</v>
      </c>
      <c r="J97" s="31"/>
      <c r="K97" s="35" t="s">
        <v>566</v>
      </c>
    </row>
    <row r="98" spans="2:11" x14ac:dyDescent="0.25">
      <c r="B98" s="8" t="s">
        <v>570</v>
      </c>
      <c r="C98" s="57" t="s">
        <v>571</v>
      </c>
      <c r="D98" s="54" t="s">
        <v>572</v>
      </c>
      <c r="E98" s="6" t="s">
        <v>573</v>
      </c>
      <c r="F98" s="19">
        <v>2500</v>
      </c>
      <c r="G98" s="24">
        <v>2491.11</v>
      </c>
      <c r="H98" s="24">
        <v>0.12</v>
      </c>
      <c r="I98" s="31">
        <v>7.76</v>
      </c>
      <c r="J98" s="31"/>
      <c r="K98" s="35"/>
    </row>
    <row r="99" spans="2:11" x14ac:dyDescent="0.25">
      <c r="B99" s="8" t="s">
        <v>2690</v>
      </c>
      <c r="C99" s="57" t="s">
        <v>2317</v>
      </c>
      <c r="D99" s="54" t="s">
        <v>2691</v>
      </c>
      <c r="E99" s="6" t="s">
        <v>573</v>
      </c>
      <c r="F99" s="19">
        <v>250</v>
      </c>
      <c r="G99" s="24">
        <v>2490.5500000000002</v>
      </c>
      <c r="H99" s="24">
        <v>0.12</v>
      </c>
      <c r="I99" s="31">
        <v>8.0050000000000008</v>
      </c>
      <c r="J99" s="31"/>
      <c r="K99" s="35" t="s">
        <v>566</v>
      </c>
    </row>
    <row r="100" spans="2:11" x14ac:dyDescent="0.25">
      <c r="B100" s="8" t="s">
        <v>1668</v>
      </c>
      <c r="C100" s="57" t="s">
        <v>1220</v>
      </c>
      <c r="D100" s="54" t="s">
        <v>1669</v>
      </c>
      <c r="E100" s="6" t="s">
        <v>573</v>
      </c>
      <c r="F100" s="19">
        <v>250</v>
      </c>
      <c r="G100" s="24">
        <v>2428.89</v>
      </c>
      <c r="H100" s="24">
        <v>0.12</v>
      </c>
      <c r="I100" s="31">
        <v>8.125</v>
      </c>
      <c r="J100" s="31"/>
      <c r="K100" s="35" t="s">
        <v>566</v>
      </c>
    </row>
    <row r="101" spans="2:11" x14ac:dyDescent="0.25">
      <c r="B101" s="8" t="s">
        <v>2692</v>
      </c>
      <c r="C101" s="57" t="s">
        <v>121</v>
      </c>
      <c r="D101" s="54" t="s">
        <v>2693</v>
      </c>
      <c r="E101" s="6" t="s">
        <v>573</v>
      </c>
      <c r="F101" s="19">
        <v>50</v>
      </c>
      <c r="G101" s="24">
        <v>497.06</v>
      </c>
      <c r="H101" s="24">
        <v>0.02</v>
      </c>
      <c r="I101" s="31">
        <v>7.5250000000000004</v>
      </c>
      <c r="J101" s="31"/>
      <c r="K101" s="35" t="s">
        <v>566</v>
      </c>
    </row>
    <row r="102" spans="2:11" x14ac:dyDescent="0.25">
      <c r="B102" s="8" t="s">
        <v>2314</v>
      </c>
      <c r="C102" s="57" t="s">
        <v>2233</v>
      </c>
      <c r="D102" s="54" t="s">
        <v>2315</v>
      </c>
      <c r="E102" s="6" t="s">
        <v>573</v>
      </c>
      <c r="F102" s="19">
        <v>425</v>
      </c>
      <c r="G102" s="24">
        <v>424.74</v>
      </c>
      <c r="H102" s="24">
        <v>0.02</v>
      </c>
      <c r="I102" s="31">
        <v>7.55</v>
      </c>
      <c r="J102" s="31"/>
      <c r="K102" s="35" t="s">
        <v>566</v>
      </c>
    </row>
    <row r="103" spans="2:11" x14ac:dyDescent="0.25">
      <c r="C103" s="58" t="s">
        <v>174</v>
      </c>
      <c r="D103" s="54"/>
      <c r="E103" s="6"/>
      <c r="F103" s="19"/>
      <c r="G103" s="25">
        <v>1492922.55</v>
      </c>
      <c r="H103" s="25">
        <v>73.56</v>
      </c>
      <c r="I103" s="31"/>
      <c r="J103" s="31"/>
      <c r="K103" s="35"/>
    </row>
    <row r="104" spans="2:11" x14ac:dyDescent="0.25">
      <c r="C104" s="57"/>
      <c r="D104" s="54"/>
      <c r="E104" s="6"/>
      <c r="F104" s="19"/>
      <c r="G104" s="24"/>
      <c r="H104" s="24"/>
      <c r="I104" s="31"/>
      <c r="J104" s="31"/>
      <c r="K104" s="35"/>
    </row>
    <row r="105" spans="2:11" x14ac:dyDescent="0.25">
      <c r="C105" s="58" t="s">
        <v>7</v>
      </c>
      <c r="D105" s="54"/>
      <c r="E105" s="6"/>
      <c r="F105" s="19"/>
      <c r="G105" s="24" t="s">
        <v>2</v>
      </c>
      <c r="H105" s="24" t="s">
        <v>2</v>
      </c>
      <c r="I105" s="31"/>
      <c r="J105" s="31"/>
      <c r="K105" s="35"/>
    </row>
    <row r="106" spans="2:11" x14ac:dyDescent="0.25">
      <c r="C106" s="57"/>
      <c r="D106" s="54"/>
      <c r="E106" s="6"/>
      <c r="F106" s="19"/>
      <c r="G106" s="24"/>
      <c r="H106" s="24"/>
      <c r="I106" s="31"/>
      <c r="J106" s="31"/>
      <c r="K106" s="35"/>
    </row>
    <row r="107" spans="2:11" x14ac:dyDescent="0.25">
      <c r="C107" s="58" t="s">
        <v>8</v>
      </c>
      <c r="D107" s="54"/>
      <c r="E107" s="6"/>
      <c r="F107" s="19"/>
      <c r="G107" s="24" t="s">
        <v>2</v>
      </c>
      <c r="H107" s="24" t="s">
        <v>2</v>
      </c>
      <c r="I107" s="31"/>
      <c r="J107" s="31"/>
      <c r="K107" s="35"/>
    </row>
    <row r="108" spans="2:11" x14ac:dyDescent="0.25">
      <c r="C108" s="57"/>
      <c r="D108" s="54"/>
      <c r="E108" s="6"/>
      <c r="F108" s="19"/>
      <c r="G108" s="24"/>
      <c r="H108" s="24"/>
      <c r="I108" s="31"/>
      <c r="J108" s="31"/>
      <c r="K108" s="35"/>
    </row>
    <row r="109" spans="2:11" x14ac:dyDescent="0.25">
      <c r="C109" s="59" t="s">
        <v>9</v>
      </c>
      <c r="D109" s="54"/>
      <c r="E109" s="6"/>
      <c r="F109" s="19"/>
      <c r="G109" s="24"/>
      <c r="H109" s="24"/>
      <c r="I109" s="31"/>
      <c r="J109" s="31"/>
      <c r="K109" s="35"/>
    </row>
    <row r="110" spans="2:11" x14ac:dyDescent="0.25">
      <c r="B110" s="8" t="s">
        <v>655</v>
      </c>
      <c r="C110" s="57" t="s">
        <v>656</v>
      </c>
      <c r="D110" s="54" t="s">
        <v>657</v>
      </c>
      <c r="E110" s="6" t="s">
        <v>658</v>
      </c>
      <c r="F110" s="19">
        <v>186500000</v>
      </c>
      <c r="G110" s="24">
        <v>188082.27</v>
      </c>
      <c r="H110" s="24">
        <v>9.27</v>
      </c>
      <c r="I110" s="31">
        <v>7.1748922000000004</v>
      </c>
      <c r="J110" s="31"/>
      <c r="K110" s="35"/>
    </row>
    <row r="111" spans="2:11" x14ac:dyDescent="0.25">
      <c r="B111" s="8" t="s">
        <v>1681</v>
      </c>
      <c r="C111" s="57" t="s">
        <v>1682</v>
      </c>
      <c r="D111" s="54" t="s">
        <v>1683</v>
      </c>
      <c r="E111" s="6" t="s">
        <v>658</v>
      </c>
      <c r="F111" s="19">
        <v>80000000</v>
      </c>
      <c r="G111" s="24">
        <v>81114.8</v>
      </c>
      <c r="H111" s="24">
        <v>4</v>
      </c>
      <c r="I111" s="31">
        <v>7.1661906999999996</v>
      </c>
      <c r="J111" s="31"/>
      <c r="K111" s="35"/>
    </row>
    <row r="112" spans="2:11" x14ac:dyDescent="0.25">
      <c r="B112" s="8" t="s">
        <v>2384</v>
      </c>
      <c r="C112" s="57" t="s">
        <v>2385</v>
      </c>
      <c r="D112" s="54" t="s">
        <v>2386</v>
      </c>
      <c r="E112" s="6" t="s">
        <v>658</v>
      </c>
      <c r="F112" s="19">
        <v>50500000</v>
      </c>
      <c r="G112" s="24">
        <v>50807.09</v>
      </c>
      <c r="H112" s="24">
        <v>2.5</v>
      </c>
      <c r="I112" s="31">
        <v>7.16099</v>
      </c>
      <c r="J112" s="31"/>
      <c r="K112" s="35"/>
    </row>
    <row r="113" spans="2:11" x14ac:dyDescent="0.25">
      <c r="B113" s="8" t="s">
        <v>671</v>
      </c>
      <c r="C113" s="57" t="s">
        <v>672</v>
      </c>
      <c r="D113" s="54" t="s">
        <v>673</v>
      </c>
      <c r="E113" s="6" t="s">
        <v>658</v>
      </c>
      <c r="F113" s="19">
        <v>47500000</v>
      </c>
      <c r="G113" s="24">
        <v>48350.73</v>
      </c>
      <c r="H113" s="24">
        <v>2.38</v>
      </c>
      <c r="I113" s="31">
        <v>7.1552042</v>
      </c>
      <c r="J113" s="31"/>
      <c r="K113" s="35"/>
    </row>
    <row r="114" spans="2:11" x14ac:dyDescent="0.25">
      <c r="B114" s="8" t="s">
        <v>668</v>
      </c>
      <c r="C114" s="57" t="s">
        <v>669</v>
      </c>
      <c r="D114" s="54" t="s">
        <v>670</v>
      </c>
      <c r="E114" s="6" t="s">
        <v>658</v>
      </c>
      <c r="F114" s="19">
        <v>42000000</v>
      </c>
      <c r="G114" s="24">
        <v>42264.85</v>
      </c>
      <c r="H114" s="24">
        <v>2.08</v>
      </c>
      <c r="I114" s="31">
        <v>7.1303831000000004</v>
      </c>
      <c r="J114" s="31"/>
      <c r="K114" s="35"/>
    </row>
    <row r="115" spans="2:11" x14ac:dyDescent="0.25">
      <c r="B115" s="8" t="s">
        <v>662</v>
      </c>
      <c r="C115" s="57" t="s">
        <v>663</v>
      </c>
      <c r="D115" s="54" t="s">
        <v>664</v>
      </c>
      <c r="E115" s="6" t="s">
        <v>658</v>
      </c>
      <c r="F115" s="19">
        <v>30500000</v>
      </c>
      <c r="G115" s="24">
        <v>30850.959999999999</v>
      </c>
      <c r="H115" s="24">
        <v>1.52</v>
      </c>
      <c r="I115" s="31">
        <v>7.1670048</v>
      </c>
      <c r="J115" s="31"/>
      <c r="K115" s="35"/>
    </row>
    <row r="116" spans="2:11" x14ac:dyDescent="0.25">
      <c r="C116" s="58" t="s">
        <v>174</v>
      </c>
      <c r="D116" s="54"/>
      <c r="E116" s="6"/>
      <c r="F116" s="19"/>
      <c r="G116" s="25">
        <v>441470.7</v>
      </c>
      <c r="H116" s="25">
        <v>21.75</v>
      </c>
      <c r="I116" s="31"/>
      <c r="J116" s="31"/>
      <c r="K116" s="35"/>
    </row>
    <row r="117" spans="2:11" x14ac:dyDescent="0.25">
      <c r="C117" s="57"/>
      <c r="D117" s="54"/>
      <c r="E117" s="6"/>
      <c r="F117" s="19"/>
      <c r="G117" s="24"/>
      <c r="H117" s="24"/>
      <c r="I117" s="31"/>
      <c r="J117" s="31"/>
      <c r="K117" s="35"/>
    </row>
    <row r="118" spans="2:11" x14ac:dyDescent="0.25">
      <c r="C118" s="59" t="s">
        <v>10</v>
      </c>
      <c r="D118" s="54"/>
      <c r="E118" s="6"/>
      <c r="F118" s="19"/>
      <c r="G118" s="24"/>
      <c r="H118" s="24"/>
      <c r="I118" s="31"/>
      <c r="J118" s="31"/>
      <c r="K118" s="35"/>
    </row>
    <row r="119" spans="2:11" x14ac:dyDescent="0.25">
      <c r="B119" s="8" t="s">
        <v>2694</v>
      </c>
      <c r="C119" s="57" t="s">
        <v>2695</v>
      </c>
      <c r="D119" s="54" t="s">
        <v>2696</v>
      </c>
      <c r="E119" s="6" t="s">
        <v>658</v>
      </c>
      <c r="F119" s="19">
        <v>419300</v>
      </c>
      <c r="G119" s="24">
        <v>424.04</v>
      </c>
      <c r="H119" s="24">
        <v>0.02</v>
      </c>
      <c r="I119" s="31">
        <v>7.5136900000000004</v>
      </c>
      <c r="J119" s="31"/>
      <c r="K119" s="35"/>
    </row>
    <row r="120" spans="2:11" x14ac:dyDescent="0.25">
      <c r="C120" s="58" t="s">
        <v>174</v>
      </c>
      <c r="D120" s="54"/>
      <c r="E120" s="6"/>
      <c r="F120" s="19"/>
      <c r="G120" s="25">
        <v>424.04</v>
      </c>
      <c r="H120" s="25">
        <v>0.02</v>
      </c>
      <c r="I120" s="31"/>
      <c r="J120" s="31"/>
      <c r="K120" s="35"/>
    </row>
    <row r="121" spans="2:11" x14ac:dyDescent="0.25">
      <c r="C121" s="57"/>
      <c r="D121" s="54"/>
      <c r="E121" s="6"/>
      <c r="F121" s="19"/>
      <c r="G121" s="24"/>
      <c r="H121" s="24"/>
      <c r="I121" s="31"/>
      <c r="J121" s="31"/>
      <c r="K121" s="35"/>
    </row>
    <row r="122" spans="2:11" x14ac:dyDescent="0.25">
      <c r="C122" s="58" t="s">
        <v>11</v>
      </c>
      <c r="D122" s="54"/>
      <c r="E122" s="6"/>
      <c r="F122" s="19"/>
      <c r="G122" s="24"/>
      <c r="H122" s="24"/>
      <c r="I122" s="31"/>
      <c r="J122" s="31"/>
      <c r="K122" s="35"/>
    </row>
    <row r="123" spans="2:11" x14ac:dyDescent="0.25">
      <c r="C123" s="57"/>
      <c r="D123" s="54"/>
      <c r="E123" s="6"/>
      <c r="F123" s="19"/>
      <c r="G123" s="24"/>
      <c r="H123" s="24"/>
      <c r="I123" s="31"/>
      <c r="J123" s="31"/>
      <c r="K123" s="35"/>
    </row>
    <row r="124" spans="2:11" x14ac:dyDescent="0.25">
      <c r="C124" s="58" t="s">
        <v>13</v>
      </c>
      <c r="D124" s="54"/>
      <c r="E124" s="6"/>
      <c r="F124" s="19"/>
      <c r="G124" s="24" t="s">
        <v>2</v>
      </c>
      <c r="H124" s="24" t="s">
        <v>2</v>
      </c>
      <c r="I124" s="31"/>
      <c r="J124" s="31"/>
      <c r="K124" s="35"/>
    </row>
    <row r="125" spans="2:11" x14ac:dyDescent="0.25">
      <c r="C125" s="57"/>
      <c r="D125" s="54"/>
      <c r="E125" s="6"/>
      <c r="F125" s="19"/>
      <c r="G125" s="24"/>
      <c r="H125" s="24"/>
      <c r="I125" s="31"/>
      <c r="J125" s="31"/>
      <c r="K125" s="35"/>
    </row>
    <row r="126" spans="2:11" x14ac:dyDescent="0.25">
      <c r="C126" s="58" t="s">
        <v>14</v>
      </c>
      <c r="D126" s="54"/>
      <c r="E126" s="6"/>
      <c r="F126" s="19"/>
      <c r="G126" s="24" t="s">
        <v>2</v>
      </c>
      <c r="H126" s="24" t="s">
        <v>2</v>
      </c>
      <c r="I126" s="31"/>
      <c r="J126" s="31"/>
      <c r="K126" s="35"/>
    </row>
    <row r="127" spans="2:11" x14ac:dyDescent="0.25">
      <c r="C127" s="57"/>
      <c r="D127" s="54"/>
      <c r="E127" s="6"/>
      <c r="F127" s="19"/>
      <c r="G127" s="24"/>
      <c r="H127" s="24"/>
      <c r="I127" s="31"/>
      <c r="J127" s="31"/>
      <c r="K127" s="35"/>
    </row>
    <row r="128" spans="2:11" x14ac:dyDescent="0.25">
      <c r="C128" s="58" t="s">
        <v>15</v>
      </c>
      <c r="D128" s="54"/>
      <c r="E128" s="6"/>
      <c r="F128" s="19"/>
      <c r="G128" s="24" t="s">
        <v>2</v>
      </c>
      <c r="H128" s="24" t="s">
        <v>2</v>
      </c>
      <c r="I128" s="31"/>
      <c r="J128" s="31"/>
      <c r="K128" s="35"/>
    </row>
    <row r="129" spans="1:11" x14ac:dyDescent="0.25">
      <c r="C129" s="57"/>
      <c r="D129" s="54"/>
      <c r="E129" s="6"/>
      <c r="F129" s="19"/>
      <c r="G129" s="24"/>
      <c r="H129" s="24"/>
      <c r="I129" s="31"/>
      <c r="J129" s="31"/>
      <c r="K129" s="35"/>
    </row>
    <row r="130" spans="1:11" x14ac:dyDescent="0.25">
      <c r="C130" s="58" t="s">
        <v>16</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C132" s="58" t="s">
        <v>17</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A134" s="10"/>
      <c r="B134" s="28"/>
      <c r="C134" s="58" t="s">
        <v>18</v>
      </c>
      <c r="D134" s="54"/>
      <c r="E134" s="6"/>
      <c r="F134" s="19"/>
      <c r="G134" s="24"/>
      <c r="H134" s="24"/>
      <c r="I134" s="31"/>
      <c r="J134" s="31"/>
      <c r="K134" s="35"/>
    </row>
    <row r="135" spans="1:11" x14ac:dyDescent="0.25">
      <c r="A135" s="28"/>
      <c r="B135" s="28"/>
      <c r="C135" s="58" t="s">
        <v>19</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C137" s="59" t="s">
        <v>20</v>
      </c>
      <c r="D137" s="54"/>
      <c r="E137" s="6"/>
      <c r="F137" s="19"/>
      <c r="G137" s="24"/>
      <c r="H137" s="24"/>
      <c r="I137" s="31"/>
      <c r="J137" s="31"/>
      <c r="K137" s="35"/>
    </row>
    <row r="138" spans="1:11" x14ac:dyDescent="0.25">
      <c r="B138" s="8" t="s">
        <v>732</v>
      </c>
      <c r="C138" s="57" t="s">
        <v>4714</v>
      </c>
      <c r="D138" s="54" t="s">
        <v>733</v>
      </c>
      <c r="E138" s="6" t="s">
        <v>734</v>
      </c>
      <c r="F138" s="19">
        <v>49189.09</v>
      </c>
      <c r="G138" s="24">
        <v>5060.76</v>
      </c>
      <c r="H138" s="24">
        <v>0.25</v>
      </c>
      <c r="I138" s="31">
        <v>6.99</v>
      </c>
      <c r="J138" s="31"/>
      <c r="K138" s="35"/>
    </row>
    <row r="139" spans="1:11" x14ac:dyDescent="0.25">
      <c r="C139" s="58" t="s">
        <v>174</v>
      </c>
      <c r="D139" s="54"/>
      <c r="E139" s="6"/>
      <c r="F139" s="19"/>
      <c r="G139" s="25">
        <v>5060.76</v>
      </c>
      <c r="H139" s="25">
        <v>0.25</v>
      </c>
      <c r="I139" s="31"/>
      <c r="J139" s="31"/>
      <c r="K139" s="35"/>
    </row>
    <row r="140" spans="1:11" x14ac:dyDescent="0.25">
      <c r="C140" s="57"/>
      <c r="D140" s="54"/>
      <c r="E140" s="6"/>
      <c r="F140" s="19"/>
      <c r="G140" s="24"/>
      <c r="H140" s="24"/>
      <c r="I140" s="31"/>
      <c r="J140" s="31"/>
      <c r="K140" s="35"/>
    </row>
    <row r="141" spans="1:11" x14ac:dyDescent="0.25">
      <c r="C141" s="58" t="s">
        <v>21</v>
      </c>
      <c r="D141" s="54"/>
      <c r="E141" s="6"/>
      <c r="F141" s="19"/>
      <c r="G141" s="24" t="s">
        <v>2</v>
      </c>
      <c r="H141" s="24" t="s">
        <v>2</v>
      </c>
      <c r="I141" s="31"/>
      <c r="J141" s="31"/>
      <c r="K141" s="35"/>
    </row>
    <row r="142" spans="1:11" x14ac:dyDescent="0.25">
      <c r="C142" s="57"/>
      <c r="D142" s="54"/>
      <c r="E142" s="6"/>
      <c r="F142" s="19"/>
      <c r="G142" s="24"/>
      <c r="H142" s="24"/>
      <c r="I142" s="31"/>
      <c r="J142" s="31"/>
      <c r="K142" s="35"/>
    </row>
    <row r="143" spans="1:11" x14ac:dyDescent="0.25">
      <c r="C143" s="58" t="s">
        <v>22</v>
      </c>
      <c r="D143" s="54"/>
      <c r="E143" s="6"/>
      <c r="F143" s="19"/>
      <c r="G143" s="24" t="s">
        <v>2</v>
      </c>
      <c r="H143" s="24" t="s">
        <v>2</v>
      </c>
      <c r="I143" s="31"/>
      <c r="J143" s="31"/>
      <c r="K143" s="35"/>
    </row>
    <row r="144" spans="1:11" x14ac:dyDescent="0.25">
      <c r="C144" s="57"/>
      <c r="D144" s="54"/>
      <c r="E144" s="6"/>
      <c r="F144" s="19"/>
      <c r="G144" s="24"/>
      <c r="H144" s="24"/>
      <c r="I144" s="31"/>
      <c r="J144" s="31"/>
      <c r="K144" s="35"/>
    </row>
    <row r="145" spans="1:54" x14ac:dyDescent="0.25">
      <c r="C145" s="58" t="s">
        <v>23</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9" t="s">
        <v>24</v>
      </c>
      <c r="D147" s="54"/>
      <c r="E147" s="6"/>
      <c r="F147" s="19"/>
      <c r="G147" s="24"/>
      <c r="H147" s="24"/>
      <c r="I147" s="31"/>
      <c r="J147" s="31"/>
      <c r="K147" s="35"/>
    </row>
    <row r="148" spans="1:54" x14ac:dyDescent="0.25">
      <c r="B148" s="8" t="s">
        <v>185</v>
      </c>
      <c r="C148" s="57" t="s">
        <v>186</v>
      </c>
      <c r="D148" s="54"/>
      <c r="E148" s="6"/>
      <c r="F148" s="19"/>
      <c r="G148" s="24">
        <v>50108.24</v>
      </c>
      <c r="H148" s="24">
        <v>2.4700000000000002</v>
      </c>
      <c r="I148" s="31"/>
      <c r="J148" s="31"/>
      <c r="K148" s="35"/>
    </row>
    <row r="149" spans="1:54" x14ac:dyDescent="0.25">
      <c r="C149" s="58" t="s">
        <v>174</v>
      </c>
      <c r="D149" s="54"/>
      <c r="E149" s="6"/>
      <c r="F149" s="19"/>
      <c r="G149" s="25">
        <v>50108.24</v>
      </c>
      <c r="H149" s="25">
        <v>2.4700000000000002</v>
      </c>
      <c r="I149" s="31"/>
      <c r="J149" s="31"/>
      <c r="K149" s="35"/>
    </row>
    <row r="150" spans="1:54" x14ac:dyDescent="0.25">
      <c r="C150" s="57"/>
      <c r="D150" s="54"/>
      <c r="E150" s="6"/>
      <c r="F150" s="19"/>
      <c r="G150" s="24"/>
      <c r="H150" s="24"/>
      <c r="I150" s="31"/>
      <c r="J150" s="31"/>
      <c r="K150" s="35"/>
    </row>
    <row r="151" spans="1:54" x14ac:dyDescent="0.25">
      <c r="A151" s="10"/>
      <c r="B151" s="28"/>
      <c r="C151" s="58" t="s">
        <v>25</v>
      </c>
      <c r="D151" s="54"/>
      <c r="E151" s="6"/>
      <c r="F151" s="19"/>
      <c r="G151" s="24"/>
      <c r="H151" s="24"/>
      <c r="I151" s="31"/>
      <c r="J151" s="31"/>
      <c r="K151" s="35"/>
    </row>
    <row r="152" spans="1:54" s="2" customFormat="1" ht="13.5" x14ac:dyDescent="0.25">
      <c r="A152" s="28"/>
      <c r="B152" s="28"/>
      <c r="C152" s="57" t="s">
        <v>4707</v>
      </c>
      <c r="D152" s="54"/>
      <c r="E152" s="6"/>
      <c r="F152" s="19"/>
      <c r="G152" s="24" t="s">
        <v>2</v>
      </c>
      <c r="H152" s="24" t="s">
        <v>2</v>
      </c>
      <c r="I152" s="31"/>
      <c r="J152" s="31"/>
      <c r="K152" s="35"/>
      <c r="L152" s="3"/>
      <c r="AI152" s="3"/>
      <c r="AV152" s="3"/>
      <c r="AX152" s="3"/>
      <c r="BB152" s="3"/>
    </row>
    <row r="153" spans="1:54" x14ac:dyDescent="0.25">
      <c r="B153" s="8"/>
      <c r="C153" s="57" t="s">
        <v>187</v>
      </c>
      <c r="D153" s="54"/>
      <c r="E153" s="6"/>
      <c r="F153" s="19"/>
      <c r="G153" s="24">
        <v>38580.480000000003</v>
      </c>
      <c r="H153" s="24">
        <v>1.95</v>
      </c>
      <c r="I153" s="31"/>
      <c r="J153" s="31"/>
      <c r="K153" s="35"/>
    </row>
    <row r="154" spans="1:54" x14ac:dyDescent="0.25">
      <c r="C154" s="58" t="s">
        <v>174</v>
      </c>
      <c r="D154" s="54"/>
      <c r="E154" s="6"/>
      <c r="F154" s="19"/>
      <c r="G154" s="25">
        <v>38580.480000000003</v>
      </c>
      <c r="H154" s="25">
        <v>1.95</v>
      </c>
      <c r="I154" s="31"/>
      <c r="J154" s="31"/>
      <c r="K154" s="35"/>
    </row>
    <row r="155" spans="1:54" x14ac:dyDescent="0.25">
      <c r="C155" s="57"/>
      <c r="D155" s="54"/>
      <c r="E155" s="6"/>
      <c r="F155" s="19"/>
      <c r="G155" s="24"/>
      <c r="H155" s="24"/>
      <c r="I155" s="31"/>
      <c r="J155" s="31"/>
      <c r="K155" s="35"/>
    </row>
    <row r="156" spans="1:54" x14ac:dyDescent="0.25">
      <c r="C156" s="60" t="s">
        <v>188</v>
      </c>
      <c r="D156" s="55"/>
      <c r="E156" s="5"/>
      <c r="F156" s="20"/>
      <c r="G156" s="26">
        <v>2028566.77</v>
      </c>
      <c r="H156" s="26">
        <v>100</v>
      </c>
      <c r="I156" s="32"/>
      <c r="J156" s="32"/>
      <c r="K156" s="36"/>
    </row>
    <row r="159" spans="1:54" x14ac:dyDescent="0.25">
      <c r="C159" s="1" t="s">
        <v>189</v>
      </c>
    </row>
    <row r="160" spans="1:54" x14ac:dyDescent="0.25">
      <c r="C160" s="37" t="s">
        <v>190</v>
      </c>
      <c r="D160" s="37"/>
      <c r="E160" s="37"/>
      <c r="F160" s="37"/>
      <c r="G160" s="37"/>
      <c r="H160" s="37"/>
      <c r="I160" s="37"/>
      <c r="J160" s="37"/>
      <c r="K160" s="37"/>
    </row>
    <row r="161" spans="3:6" x14ac:dyDescent="0.25">
      <c r="C161" s="2" t="s">
        <v>191</v>
      </c>
    </row>
    <row r="162" spans="3:6" x14ac:dyDescent="0.25">
      <c r="C162" s="2" t="s">
        <v>192</v>
      </c>
    </row>
    <row r="163" spans="3:6" x14ac:dyDescent="0.25">
      <c r="C163" s="2" t="s">
        <v>193</v>
      </c>
    </row>
    <row r="164" spans="3:6" x14ac:dyDescent="0.25">
      <c r="C164" s="2" t="s">
        <v>194</v>
      </c>
    </row>
    <row r="166" spans="3:6" x14ac:dyDescent="0.25">
      <c r="C166" s="73" t="s">
        <v>4741</v>
      </c>
      <c r="E166" s="73" t="s">
        <v>4742</v>
      </c>
      <c r="F166" s="74"/>
    </row>
    <row r="167" spans="3:6" x14ac:dyDescent="0.25">
      <c r="E167" s="2" t="s">
        <v>4782</v>
      </c>
    </row>
  </sheetData>
  <hyperlinks>
    <hyperlink ref="J2" location="'Index'!A1" display="'Index'!A1" xr:uid="{72275135-7FD0-4C9E-8A98-34A111120793}"/>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C0099-2B88-450B-A7AD-4B3AB2AB92E4}">
  <sheetPr codeName="Sheet1"/>
  <dimension ref="A1:IV121"/>
  <sheetViews>
    <sheetView showGridLines="0" zoomScale="90" zoomScaleNormal="90" workbookViewId="0">
      <pane ySplit="6" topLeftCell="A11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2697</v>
      </c>
      <c r="J2" s="38" t="s">
        <v>4505</v>
      </c>
    </row>
    <row r="3" spans="1:54" ht="16.5" x14ac:dyDescent="0.3">
      <c r="C3" s="1" t="s">
        <v>28</v>
      </c>
      <c r="D3" s="21" t="s">
        <v>2698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170</v>
      </c>
      <c r="C10" s="57" t="s">
        <v>171</v>
      </c>
      <c r="D10" s="54" t="s">
        <v>172</v>
      </c>
      <c r="E10" s="6" t="s">
        <v>173</v>
      </c>
      <c r="F10" s="19">
        <v>30765</v>
      </c>
      <c r="G10" s="24">
        <v>1684.55</v>
      </c>
      <c r="H10" s="24">
        <v>8.35</v>
      </c>
      <c r="I10" s="31"/>
      <c r="J10" s="31"/>
      <c r="K10" s="35"/>
    </row>
    <row r="11" spans="1:54" x14ac:dyDescent="0.25">
      <c r="B11" s="8" t="s">
        <v>79</v>
      </c>
      <c r="C11" s="57" t="s">
        <v>80</v>
      </c>
      <c r="D11" s="54" t="s">
        <v>81</v>
      </c>
      <c r="E11" s="6" t="s">
        <v>82</v>
      </c>
      <c r="F11" s="19">
        <v>66992</v>
      </c>
      <c r="G11" s="24">
        <v>1656.75</v>
      </c>
      <c r="H11" s="24">
        <v>8.2100000000000009</v>
      </c>
      <c r="I11" s="31"/>
      <c r="J11" s="31"/>
      <c r="K11" s="35"/>
    </row>
    <row r="12" spans="1:54" x14ac:dyDescent="0.25">
      <c r="B12" s="8" t="s">
        <v>1009</v>
      </c>
      <c r="C12" s="57" t="s">
        <v>1010</v>
      </c>
      <c r="D12" s="54" t="s">
        <v>1011</v>
      </c>
      <c r="E12" s="6" t="s">
        <v>112</v>
      </c>
      <c r="F12" s="19">
        <v>24847</v>
      </c>
      <c r="G12" s="24">
        <v>1590.79</v>
      </c>
      <c r="H12" s="24">
        <v>7.89</v>
      </c>
      <c r="I12" s="31"/>
      <c r="J12" s="31"/>
      <c r="K12" s="35"/>
    </row>
    <row r="13" spans="1:54" x14ac:dyDescent="0.25">
      <c r="B13" s="8" t="s">
        <v>512</v>
      </c>
      <c r="C13" s="57" t="s">
        <v>513</v>
      </c>
      <c r="D13" s="54" t="s">
        <v>514</v>
      </c>
      <c r="E13" s="6" t="s">
        <v>173</v>
      </c>
      <c r="F13" s="19">
        <v>58981</v>
      </c>
      <c r="G13" s="24">
        <v>1504.99</v>
      </c>
      <c r="H13" s="24">
        <v>7.46</v>
      </c>
      <c r="I13" s="31"/>
      <c r="J13" s="31"/>
      <c r="K13" s="35"/>
    </row>
    <row r="14" spans="1:54" x14ac:dyDescent="0.25">
      <c r="B14" s="8" t="s">
        <v>65</v>
      </c>
      <c r="C14" s="57" t="s">
        <v>66</v>
      </c>
      <c r="D14" s="54" t="s">
        <v>67</v>
      </c>
      <c r="E14" s="6" t="s">
        <v>47</v>
      </c>
      <c r="F14" s="19">
        <v>31228</v>
      </c>
      <c r="G14" s="24">
        <v>1219.19</v>
      </c>
      <c r="H14" s="24">
        <v>6.04</v>
      </c>
      <c r="I14" s="31"/>
      <c r="J14" s="31"/>
      <c r="K14" s="35"/>
    </row>
    <row r="15" spans="1:54" x14ac:dyDescent="0.25">
      <c r="B15" s="8" t="s">
        <v>401</v>
      </c>
      <c r="C15" s="57" t="s">
        <v>402</v>
      </c>
      <c r="D15" s="54" t="s">
        <v>403</v>
      </c>
      <c r="E15" s="6" t="s">
        <v>112</v>
      </c>
      <c r="F15" s="19">
        <v>77680</v>
      </c>
      <c r="G15" s="24">
        <v>1150.29</v>
      </c>
      <c r="H15" s="24">
        <v>5.7</v>
      </c>
      <c r="I15" s="31"/>
      <c r="J15" s="31"/>
      <c r="K15" s="35"/>
    </row>
    <row r="16" spans="1:54" x14ac:dyDescent="0.25">
      <c r="B16" s="8" t="s">
        <v>357</v>
      </c>
      <c r="C16" s="57" t="s">
        <v>358</v>
      </c>
      <c r="D16" s="54" t="s">
        <v>359</v>
      </c>
      <c r="E16" s="6" t="s">
        <v>112</v>
      </c>
      <c r="F16" s="19">
        <v>71766</v>
      </c>
      <c r="G16" s="24">
        <v>1091.45</v>
      </c>
      <c r="H16" s="24">
        <v>5.41</v>
      </c>
      <c r="I16" s="31"/>
      <c r="J16" s="31"/>
      <c r="K16" s="35"/>
    </row>
    <row r="17" spans="2:11" x14ac:dyDescent="0.25">
      <c r="B17" s="8" t="s">
        <v>263</v>
      </c>
      <c r="C17" s="57" t="s">
        <v>264</v>
      </c>
      <c r="D17" s="54" t="s">
        <v>265</v>
      </c>
      <c r="E17" s="6" t="s">
        <v>253</v>
      </c>
      <c r="F17" s="19">
        <v>40654</v>
      </c>
      <c r="G17" s="24">
        <v>587.05999999999995</v>
      </c>
      <c r="H17" s="24">
        <v>2.91</v>
      </c>
      <c r="I17" s="31"/>
      <c r="J17" s="31"/>
      <c r="K17" s="35"/>
    </row>
    <row r="18" spans="2:11" x14ac:dyDescent="0.25">
      <c r="B18" s="8" t="s">
        <v>1012</v>
      </c>
      <c r="C18" s="57" t="s">
        <v>1013</v>
      </c>
      <c r="D18" s="54" t="s">
        <v>1014</v>
      </c>
      <c r="E18" s="6" t="s">
        <v>489</v>
      </c>
      <c r="F18" s="19">
        <v>49831</v>
      </c>
      <c r="G18" s="24">
        <v>546.87</v>
      </c>
      <c r="H18" s="24">
        <v>2.71</v>
      </c>
      <c r="I18" s="31"/>
      <c r="J18" s="31"/>
      <c r="K18" s="35"/>
    </row>
    <row r="19" spans="2:11" x14ac:dyDescent="0.25">
      <c r="B19" s="8" t="s">
        <v>247</v>
      </c>
      <c r="C19" s="57" t="s">
        <v>248</v>
      </c>
      <c r="D19" s="54" t="s">
        <v>249</v>
      </c>
      <c r="E19" s="6" t="s">
        <v>82</v>
      </c>
      <c r="F19" s="19">
        <v>103568</v>
      </c>
      <c r="G19" s="24">
        <v>440.06</v>
      </c>
      <c r="H19" s="24">
        <v>2.1800000000000002</v>
      </c>
      <c r="I19" s="31"/>
      <c r="J19" s="31"/>
      <c r="K19" s="35"/>
    </row>
    <row r="20" spans="2:11" x14ac:dyDescent="0.25">
      <c r="B20" s="8" t="s">
        <v>1015</v>
      </c>
      <c r="C20" s="57" t="s">
        <v>1016</v>
      </c>
      <c r="D20" s="54" t="s">
        <v>1017</v>
      </c>
      <c r="E20" s="6" t="s">
        <v>300</v>
      </c>
      <c r="F20" s="19">
        <v>6168</v>
      </c>
      <c r="G20" s="24">
        <v>381.53</v>
      </c>
      <c r="H20" s="24">
        <v>1.89</v>
      </c>
      <c r="I20" s="31"/>
      <c r="J20" s="31"/>
      <c r="K20" s="35"/>
    </row>
    <row r="21" spans="2:11" x14ac:dyDescent="0.25">
      <c r="B21" s="8" t="s">
        <v>109</v>
      </c>
      <c r="C21" s="57" t="s">
        <v>110</v>
      </c>
      <c r="D21" s="54" t="s">
        <v>111</v>
      </c>
      <c r="E21" s="6" t="s">
        <v>112</v>
      </c>
      <c r="F21" s="19">
        <v>6982</v>
      </c>
      <c r="G21" s="24">
        <v>320.92</v>
      </c>
      <c r="H21" s="24">
        <v>1.59</v>
      </c>
      <c r="I21" s="31"/>
      <c r="J21" s="31"/>
      <c r="K21" s="35"/>
    </row>
    <row r="22" spans="2:11" x14ac:dyDescent="0.25">
      <c r="B22" s="8" t="s">
        <v>387</v>
      </c>
      <c r="C22" s="57" t="s">
        <v>388</v>
      </c>
      <c r="D22" s="54" t="s">
        <v>389</v>
      </c>
      <c r="E22" s="6" t="s">
        <v>74</v>
      </c>
      <c r="F22" s="19">
        <v>10058</v>
      </c>
      <c r="G22" s="24">
        <v>288.33</v>
      </c>
      <c r="H22" s="24">
        <v>1.43</v>
      </c>
      <c r="I22" s="31"/>
      <c r="J22" s="31"/>
      <c r="K22" s="35"/>
    </row>
    <row r="23" spans="2:11" x14ac:dyDescent="0.25">
      <c r="B23" s="8" t="s">
        <v>798</v>
      </c>
      <c r="C23" s="57" t="s">
        <v>799</v>
      </c>
      <c r="D23" s="54" t="s">
        <v>800</v>
      </c>
      <c r="E23" s="6" t="s">
        <v>134</v>
      </c>
      <c r="F23" s="19">
        <v>9422</v>
      </c>
      <c r="G23" s="24">
        <v>274.83999999999997</v>
      </c>
      <c r="H23" s="24">
        <v>1.36</v>
      </c>
      <c r="I23" s="31"/>
      <c r="J23" s="31"/>
      <c r="K23" s="35"/>
    </row>
    <row r="24" spans="2:11" x14ac:dyDescent="0.25">
      <c r="B24" s="8" t="s">
        <v>87</v>
      </c>
      <c r="C24" s="57" t="s">
        <v>88</v>
      </c>
      <c r="D24" s="54" t="s">
        <v>89</v>
      </c>
      <c r="E24" s="6" t="s">
        <v>90</v>
      </c>
      <c r="F24" s="19">
        <v>33930</v>
      </c>
      <c r="G24" s="24">
        <v>235.32</v>
      </c>
      <c r="H24" s="24">
        <v>1.17</v>
      </c>
      <c r="I24" s="31"/>
      <c r="J24" s="31"/>
      <c r="K24" s="35"/>
    </row>
    <row r="25" spans="2:11" x14ac:dyDescent="0.25">
      <c r="B25" s="8" t="s">
        <v>120</v>
      </c>
      <c r="C25" s="57" t="s">
        <v>121</v>
      </c>
      <c r="D25" s="54" t="s">
        <v>122</v>
      </c>
      <c r="E25" s="6" t="s">
        <v>123</v>
      </c>
      <c r="F25" s="19">
        <v>70014</v>
      </c>
      <c r="G25" s="24">
        <v>231.71</v>
      </c>
      <c r="H25" s="24">
        <v>1.1499999999999999</v>
      </c>
      <c r="I25" s="31"/>
      <c r="J25" s="31"/>
      <c r="K25" s="35"/>
    </row>
    <row r="26" spans="2:11" x14ac:dyDescent="0.25">
      <c r="B26" s="8" t="s">
        <v>909</v>
      </c>
      <c r="C26" s="57" t="s">
        <v>910</v>
      </c>
      <c r="D26" s="54" t="s">
        <v>911</v>
      </c>
      <c r="E26" s="6" t="s">
        <v>74</v>
      </c>
      <c r="F26" s="19">
        <v>4138</v>
      </c>
      <c r="G26" s="24">
        <v>230.88</v>
      </c>
      <c r="H26" s="24">
        <v>1.1399999999999999</v>
      </c>
      <c r="I26" s="31"/>
      <c r="J26" s="31"/>
      <c r="K26" s="35"/>
    </row>
    <row r="27" spans="2:11" x14ac:dyDescent="0.25">
      <c r="B27" s="8" t="s">
        <v>1006</v>
      </c>
      <c r="C27" s="57" t="s">
        <v>1007</v>
      </c>
      <c r="D27" s="54" t="s">
        <v>1008</v>
      </c>
      <c r="E27" s="6" t="s">
        <v>78</v>
      </c>
      <c r="F27" s="19">
        <v>7929</v>
      </c>
      <c r="G27" s="24">
        <v>230.85</v>
      </c>
      <c r="H27" s="24">
        <v>1.1399999999999999</v>
      </c>
      <c r="I27" s="31"/>
      <c r="J27" s="31"/>
      <c r="K27" s="35"/>
    </row>
    <row r="28" spans="2:11" x14ac:dyDescent="0.25">
      <c r="B28" s="8" t="s">
        <v>61</v>
      </c>
      <c r="C28" s="57" t="s">
        <v>62</v>
      </c>
      <c r="D28" s="54" t="s">
        <v>63</v>
      </c>
      <c r="E28" s="6" t="s">
        <v>64</v>
      </c>
      <c r="F28" s="19">
        <v>1966</v>
      </c>
      <c r="G28" s="24">
        <v>229.39</v>
      </c>
      <c r="H28" s="24">
        <v>1.1399999999999999</v>
      </c>
      <c r="I28" s="31"/>
      <c r="J28" s="31"/>
      <c r="K28" s="35"/>
    </row>
    <row r="29" spans="2:11" x14ac:dyDescent="0.25">
      <c r="B29" s="8" t="s">
        <v>216</v>
      </c>
      <c r="C29" s="57" t="s">
        <v>217</v>
      </c>
      <c r="D29" s="54" t="s">
        <v>218</v>
      </c>
      <c r="E29" s="6" t="s">
        <v>64</v>
      </c>
      <c r="F29" s="19">
        <v>8573</v>
      </c>
      <c r="G29" s="24">
        <v>228.94</v>
      </c>
      <c r="H29" s="24">
        <v>1.1299999999999999</v>
      </c>
      <c r="I29" s="31"/>
      <c r="J29" s="31"/>
      <c r="K29" s="35"/>
    </row>
    <row r="30" spans="2:11" x14ac:dyDescent="0.25">
      <c r="B30" s="8" t="s">
        <v>51</v>
      </c>
      <c r="C30" s="57" t="s">
        <v>52</v>
      </c>
      <c r="D30" s="54" t="s">
        <v>53</v>
      </c>
      <c r="E30" s="6" t="s">
        <v>43</v>
      </c>
      <c r="F30" s="19">
        <v>17971</v>
      </c>
      <c r="G30" s="24">
        <v>227.38</v>
      </c>
      <c r="H30" s="24">
        <v>1.1299999999999999</v>
      </c>
      <c r="I30" s="31"/>
      <c r="J30" s="31"/>
      <c r="K30" s="35"/>
    </row>
    <row r="31" spans="2:11" x14ac:dyDescent="0.25">
      <c r="B31" s="8" t="s">
        <v>91</v>
      </c>
      <c r="C31" s="57" t="s">
        <v>92</v>
      </c>
      <c r="D31" s="54" t="s">
        <v>93</v>
      </c>
      <c r="E31" s="6" t="s">
        <v>74</v>
      </c>
      <c r="F31" s="19">
        <v>4835</v>
      </c>
      <c r="G31" s="24">
        <v>225.94</v>
      </c>
      <c r="H31" s="24">
        <v>1.1200000000000001</v>
      </c>
      <c r="I31" s="31"/>
      <c r="J31" s="31"/>
      <c r="K31" s="35"/>
    </row>
    <row r="32" spans="2:11" x14ac:dyDescent="0.25">
      <c r="B32" s="8" t="s">
        <v>40</v>
      </c>
      <c r="C32" s="57" t="s">
        <v>41</v>
      </c>
      <c r="D32" s="54" t="s">
        <v>42</v>
      </c>
      <c r="E32" s="6" t="s">
        <v>43</v>
      </c>
      <c r="F32" s="19">
        <v>13133</v>
      </c>
      <c r="G32" s="24">
        <v>221.13</v>
      </c>
      <c r="H32" s="24">
        <v>1.1000000000000001</v>
      </c>
      <c r="I32" s="31"/>
      <c r="J32" s="31"/>
      <c r="K32" s="35"/>
    </row>
    <row r="33" spans="2:11" x14ac:dyDescent="0.25">
      <c r="B33" s="8" t="s">
        <v>68</v>
      </c>
      <c r="C33" s="57" t="s">
        <v>69</v>
      </c>
      <c r="D33" s="54" t="s">
        <v>70</v>
      </c>
      <c r="E33" s="6" t="s">
        <v>43</v>
      </c>
      <c r="F33" s="19">
        <v>25803</v>
      </c>
      <c r="G33" s="24">
        <v>219.05</v>
      </c>
      <c r="H33" s="24">
        <v>1.0900000000000001</v>
      </c>
      <c r="I33" s="31"/>
      <c r="J33" s="31"/>
      <c r="K33" s="35"/>
    </row>
    <row r="34" spans="2:11" x14ac:dyDescent="0.25">
      <c r="B34" s="8" t="s">
        <v>983</v>
      </c>
      <c r="C34" s="57" t="s">
        <v>984</v>
      </c>
      <c r="D34" s="54" t="s">
        <v>985</v>
      </c>
      <c r="E34" s="6" t="s">
        <v>123</v>
      </c>
      <c r="F34" s="19">
        <v>57061</v>
      </c>
      <c r="G34" s="24">
        <v>215.89</v>
      </c>
      <c r="H34" s="24">
        <v>1.07</v>
      </c>
      <c r="I34" s="31"/>
      <c r="J34" s="31"/>
      <c r="K34" s="35"/>
    </row>
    <row r="35" spans="2:11" x14ac:dyDescent="0.25">
      <c r="B35" s="8" t="s">
        <v>407</v>
      </c>
      <c r="C35" s="57" t="s">
        <v>408</v>
      </c>
      <c r="D35" s="54" t="s">
        <v>409</v>
      </c>
      <c r="E35" s="6" t="s">
        <v>47</v>
      </c>
      <c r="F35" s="19">
        <v>15091</v>
      </c>
      <c r="G35" s="24">
        <v>215.85</v>
      </c>
      <c r="H35" s="24">
        <v>1.07</v>
      </c>
      <c r="I35" s="31"/>
      <c r="J35" s="31"/>
      <c r="K35" s="35"/>
    </row>
    <row r="36" spans="2:11" x14ac:dyDescent="0.25">
      <c r="B36" s="8" t="s">
        <v>291</v>
      </c>
      <c r="C36" s="57" t="s">
        <v>292</v>
      </c>
      <c r="D36" s="54" t="s">
        <v>293</v>
      </c>
      <c r="E36" s="6" t="s">
        <v>195</v>
      </c>
      <c r="F36" s="19">
        <v>123911</v>
      </c>
      <c r="G36" s="24">
        <v>215.62</v>
      </c>
      <c r="H36" s="24">
        <v>1.07</v>
      </c>
      <c r="I36" s="31"/>
      <c r="J36" s="31"/>
      <c r="K36" s="35"/>
    </row>
    <row r="37" spans="2:11" x14ac:dyDescent="0.25">
      <c r="B37" s="8" t="s">
        <v>996</v>
      </c>
      <c r="C37" s="57" t="s">
        <v>997</v>
      </c>
      <c r="D37" s="54" t="s">
        <v>998</v>
      </c>
      <c r="E37" s="6" t="s">
        <v>195</v>
      </c>
      <c r="F37" s="19">
        <v>23129</v>
      </c>
      <c r="G37" s="24">
        <v>215.45</v>
      </c>
      <c r="H37" s="24">
        <v>1.07</v>
      </c>
      <c r="I37" s="31"/>
      <c r="J37" s="31"/>
      <c r="K37" s="35"/>
    </row>
    <row r="38" spans="2:11" x14ac:dyDescent="0.25">
      <c r="B38" s="8" t="s">
        <v>986</v>
      </c>
      <c r="C38" s="57" t="s">
        <v>987</v>
      </c>
      <c r="D38" s="54" t="s">
        <v>988</v>
      </c>
      <c r="E38" s="6" t="s">
        <v>558</v>
      </c>
      <c r="F38" s="19">
        <v>14304</v>
      </c>
      <c r="G38" s="24">
        <v>211.43</v>
      </c>
      <c r="H38" s="24">
        <v>1.05</v>
      </c>
      <c r="I38" s="31"/>
      <c r="J38" s="31"/>
      <c r="K38" s="35"/>
    </row>
    <row r="39" spans="2:11" x14ac:dyDescent="0.25">
      <c r="B39" s="8" t="s">
        <v>48</v>
      </c>
      <c r="C39" s="57" t="s">
        <v>49</v>
      </c>
      <c r="D39" s="54" t="s">
        <v>50</v>
      </c>
      <c r="E39" s="6" t="s">
        <v>43</v>
      </c>
      <c r="F39" s="19">
        <v>17459</v>
      </c>
      <c r="G39" s="24">
        <v>209.44</v>
      </c>
      <c r="H39" s="24">
        <v>1.04</v>
      </c>
      <c r="I39" s="31"/>
      <c r="J39" s="31"/>
      <c r="K39" s="35"/>
    </row>
    <row r="40" spans="2:11" x14ac:dyDescent="0.25">
      <c r="B40" s="8" t="s">
        <v>339</v>
      </c>
      <c r="C40" s="57" t="s">
        <v>340</v>
      </c>
      <c r="D40" s="54" t="s">
        <v>341</v>
      </c>
      <c r="E40" s="6" t="s">
        <v>47</v>
      </c>
      <c r="F40" s="19">
        <v>14330</v>
      </c>
      <c r="G40" s="24">
        <v>209.16</v>
      </c>
      <c r="H40" s="24">
        <v>1.04</v>
      </c>
      <c r="I40" s="31"/>
      <c r="J40" s="31"/>
      <c r="K40" s="35"/>
    </row>
    <row r="41" spans="2:11" x14ac:dyDescent="0.25">
      <c r="B41" s="8" t="s">
        <v>989</v>
      </c>
      <c r="C41" s="57" t="s">
        <v>990</v>
      </c>
      <c r="D41" s="54" t="s">
        <v>991</v>
      </c>
      <c r="E41" s="6" t="s">
        <v>992</v>
      </c>
      <c r="F41" s="19">
        <v>44059</v>
      </c>
      <c r="G41" s="24">
        <v>208.47</v>
      </c>
      <c r="H41" s="24">
        <v>1.03</v>
      </c>
      <c r="I41" s="31"/>
      <c r="J41" s="31"/>
      <c r="K41" s="35"/>
    </row>
    <row r="42" spans="2:11" x14ac:dyDescent="0.25">
      <c r="B42" s="8" t="s">
        <v>276</v>
      </c>
      <c r="C42" s="57" t="s">
        <v>277</v>
      </c>
      <c r="D42" s="54" t="s">
        <v>278</v>
      </c>
      <c r="E42" s="6" t="s">
        <v>47</v>
      </c>
      <c r="F42" s="19">
        <v>3840</v>
      </c>
      <c r="G42" s="24">
        <v>206.79</v>
      </c>
      <c r="H42" s="24">
        <v>1.02</v>
      </c>
      <c r="I42" s="31"/>
      <c r="J42" s="31"/>
      <c r="K42" s="35"/>
    </row>
    <row r="43" spans="2:11" x14ac:dyDescent="0.25">
      <c r="B43" s="8" t="s">
        <v>342</v>
      </c>
      <c r="C43" s="57" t="s">
        <v>343</v>
      </c>
      <c r="D43" s="54" t="s">
        <v>344</v>
      </c>
      <c r="E43" s="6" t="s">
        <v>47</v>
      </c>
      <c r="F43" s="19">
        <v>40062</v>
      </c>
      <c r="G43" s="24">
        <v>206.26</v>
      </c>
      <c r="H43" s="24">
        <v>1.02</v>
      </c>
      <c r="I43" s="31"/>
      <c r="J43" s="31"/>
      <c r="K43" s="35"/>
    </row>
    <row r="44" spans="2:11" x14ac:dyDescent="0.25">
      <c r="B44" s="8" t="s">
        <v>44</v>
      </c>
      <c r="C44" s="57" t="s">
        <v>45</v>
      </c>
      <c r="D44" s="54" t="s">
        <v>46</v>
      </c>
      <c r="E44" s="6" t="s">
        <v>47</v>
      </c>
      <c r="F44" s="19">
        <v>12752</v>
      </c>
      <c r="G44" s="24">
        <v>199.79</v>
      </c>
      <c r="H44" s="24">
        <v>0.99</v>
      </c>
      <c r="I44" s="31"/>
      <c r="J44" s="31"/>
      <c r="K44" s="35"/>
    </row>
    <row r="45" spans="2:11" x14ac:dyDescent="0.25">
      <c r="B45" s="8" t="s">
        <v>113</v>
      </c>
      <c r="C45" s="57" t="s">
        <v>114</v>
      </c>
      <c r="D45" s="54" t="s">
        <v>115</v>
      </c>
      <c r="E45" s="6" t="s">
        <v>116</v>
      </c>
      <c r="F45" s="19">
        <v>6337</v>
      </c>
      <c r="G45" s="24">
        <v>198.4</v>
      </c>
      <c r="H45" s="24">
        <v>0.98</v>
      </c>
      <c r="I45" s="31"/>
      <c r="J45" s="31"/>
      <c r="K45" s="35"/>
    </row>
    <row r="46" spans="2:11" x14ac:dyDescent="0.25">
      <c r="B46" s="8" t="s">
        <v>394</v>
      </c>
      <c r="C46" s="57" t="s">
        <v>395</v>
      </c>
      <c r="D46" s="54" t="s">
        <v>396</v>
      </c>
      <c r="E46" s="6" t="s">
        <v>397</v>
      </c>
      <c r="F46" s="19">
        <v>72287</v>
      </c>
      <c r="G46" s="24">
        <v>198.21</v>
      </c>
      <c r="H46" s="24">
        <v>0.98</v>
      </c>
      <c r="I46" s="31"/>
      <c r="J46" s="31"/>
      <c r="K46" s="35"/>
    </row>
    <row r="47" spans="2:11" x14ac:dyDescent="0.25">
      <c r="B47" s="8" t="s">
        <v>753</v>
      </c>
      <c r="C47" s="57" t="s">
        <v>754</v>
      </c>
      <c r="D47" s="54" t="s">
        <v>755</v>
      </c>
      <c r="E47" s="6" t="s">
        <v>74</v>
      </c>
      <c r="F47" s="19">
        <v>2065</v>
      </c>
      <c r="G47" s="24">
        <v>196.21</v>
      </c>
      <c r="H47" s="24">
        <v>0.97</v>
      </c>
      <c r="I47" s="31"/>
      <c r="J47" s="31"/>
      <c r="K47" s="35"/>
    </row>
    <row r="48" spans="2:11" x14ac:dyDescent="0.25">
      <c r="B48" s="8" t="s">
        <v>416</v>
      </c>
      <c r="C48" s="57" t="s">
        <v>417</v>
      </c>
      <c r="D48" s="54" t="s">
        <v>418</v>
      </c>
      <c r="E48" s="6" t="s">
        <v>116</v>
      </c>
      <c r="F48" s="19">
        <v>63616</v>
      </c>
      <c r="G48" s="24">
        <v>193.36</v>
      </c>
      <c r="H48" s="24">
        <v>0.96</v>
      </c>
      <c r="I48" s="31"/>
      <c r="J48" s="31"/>
      <c r="K48" s="35"/>
    </row>
    <row r="49" spans="2:11" x14ac:dyDescent="0.25">
      <c r="B49" s="8" t="s">
        <v>1002</v>
      </c>
      <c r="C49" s="57" t="s">
        <v>1003</v>
      </c>
      <c r="D49" s="54" t="s">
        <v>1004</v>
      </c>
      <c r="E49" s="6" t="s">
        <v>1005</v>
      </c>
      <c r="F49" s="19">
        <v>6060</v>
      </c>
      <c r="G49" s="24">
        <v>192.54</v>
      </c>
      <c r="H49" s="24">
        <v>0.95</v>
      </c>
      <c r="I49" s="31"/>
      <c r="J49" s="31"/>
      <c r="K49" s="35"/>
    </row>
    <row r="50" spans="2:11" x14ac:dyDescent="0.25">
      <c r="B50" s="8" t="s">
        <v>58</v>
      </c>
      <c r="C50" s="57" t="s">
        <v>59</v>
      </c>
      <c r="D50" s="54" t="s">
        <v>60</v>
      </c>
      <c r="E50" s="6" t="s">
        <v>43</v>
      </c>
      <c r="F50" s="19">
        <v>10657</v>
      </c>
      <c r="G50" s="24">
        <v>192.09</v>
      </c>
      <c r="H50" s="24">
        <v>0.95</v>
      </c>
      <c r="I50" s="31"/>
      <c r="J50" s="31"/>
      <c r="K50" s="35"/>
    </row>
    <row r="51" spans="2:11" x14ac:dyDescent="0.25">
      <c r="B51" s="8" t="s">
        <v>529</v>
      </c>
      <c r="C51" s="57" t="s">
        <v>530</v>
      </c>
      <c r="D51" s="54" t="s">
        <v>531</v>
      </c>
      <c r="E51" s="6" t="s">
        <v>78</v>
      </c>
      <c r="F51" s="19">
        <v>2695</v>
      </c>
      <c r="G51" s="24">
        <v>191.76</v>
      </c>
      <c r="H51" s="24">
        <v>0.95</v>
      </c>
      <c r="I51" s="31"/>
      <c r="J51" s="31"/>
      <c r="K51" s="35"/>
    </row>
    <row r="52" spans="2:11" x14ac:dyDescent="0.25">
      <c r="B52" s="8" t="s">
        <v>434</v>
      </c>
      <c r="C52" s="57" t="s">
        <v>435</v>
      </c>
      <c r="D52" s="54" t="s">
        <v>436</v>
      </c>
      <c r="E52" s="6" t="s">
        <v>74</v>
      </c>
      <c r="F52" s="19">
        <v>19334</v>
      </c>
      <c r="G52" s="24">
        <v>191.36</v>
      </c>
      <c r="H52" s="24">
        <v>0.95</v>
      </c>
      <c r="I52" s="31"/>
      <c r="J52" s="31"/>
      <c r="K52" s="35"/>
    </row>
    <row r="53" spans="2:11" x14ac:dyDescent="0.25">
      <c r="B53" s="8" t="s">
        <v>260</v>
      </c>
      <c r="C53" s="57" t="s">
        <v>261</v>
      </c>
      <c r="D53" s="54" t="s">
        <v>262</v>
      </c>
      <c r="E53" s="6" t="s">
        <v>86</v>
      </c>
      <c r="F53" s="19">
        <v>12789</v>
      </c>
      <c r="G53" s="24">
        <v>190.81</v>
      </c>
      <c r="H53" s="24">
        <v>0.95</v>
      </c>
      <c r="I53" s="31"/>
      <c r="J53" s="31"/>
      <c r="K53" s="35"/>
    </row>
    <row r="54" spans="2:11" x14ac:dyDescent="0.25">
      <c r="B54" s="8" t="s">
        <v>999</v>
      </c>
      <c r="C54" s="57" t="s">
        <v>1000</v>
      </c>
      <c r="D54" s="54" t="s">
        <v>1001</v>
      </c>
      <c r="E54" s="6" t="s">
        <v>78</v>
      </c>
      <c r="F54" s="19">
        <v>11955</v>
      </c>
      <c r="G54" s="24">
        <v>189.86</v>
      </c>
      <c r="H54" s="24">
        <v>0.94</v>
      </c>
      <c r="I54" s="31"/>
      <c r="J54" s="31"/>
      <c r="K54" s="35"/>
    </row>
    <row r="55" spans="2:11" x14ac:dyDescent="0.25">
      <c r="B55" s="8" t="s">
        <v>71</v>
      </c>
      <c r="C55" s="57" t="s">
        <v>72</v>
      </c>
      <c r="D55" s="54" t="s">
        <v>73</v>
      </c>
      <c r="E55" s="6" t="s">
        <v>74</v>
      </c>
      <c r="F55" s="19">
        <v>1512</v>
      </c>
      <c r="G55" s="24">
        <v>181.95</v>
      </c>
      <c r="H55" s="24">
        <v>0.9</v>
      </c>
      <c r="I55" s="31"/>
      <c r="J55" s="31"/>
      <c r="K55" s="35"/>
    </row>
    <row r="56" spans="2:11" x14ac:dyDescent="0.25">
      <c r="B56" s="8" t="s">
        <v>54</v>
      </c>
      <c r="C56" s="57" t="s">
        <v>55</v>
      </c>
      <c r="D56" s="54" t="s">
        <v>56</v>
      </c>
      <c r="E56" s="6" t="s">
        <v>57</v>
      </c>
      <c r="F56" s="19">
        <v>5105</v>
      </c>
      <c r="G56" s="24">
        <v>181.15</v>
      </c>
      <c r="H56" s="24">
        <v>0.9</v>
      </c>
      <c r="I56" s="31"/>
      <c r="J56" s="31"/>
      <c r="K56" s="35"/>
    </row>
    <row r="57" spans="2:11" x14ac:dyDescent="0.25">
      <c r="B57" s="8" t="s">
        <v>993</v>
      </c>
      <c r="C57" s="57" t="s">
        <v>994</v>
      </c>
      <c r="D57" s="54" t="s">
        <v>995</v>
      </c>
      <c r="E57" s="6" t="s">
        <v>43</v>
      </c>
      <c r="F57" s="19">
        <v>12338</v>
      </c>
      <c r="G57" s="24">
        <v>180.69</v>
      </c>
      <c r="H57" s="24">
        <v>0.9</v>
      </c>
      <c r="I57" s="31"/>
      <c r="J57" s="31"/>
      <c r="K57" s="35"/>
    </row>
    <row r="58" spans="2:11" x14ac:dyDescent="0.25">
      <c r="B58" s="8" t="s">
        <v>83</v>
      </c>
      <c r="C58" s="57" t="s">
        <v>84</v>
      </c>
      <c r="D58" s="54" t="s">
        <v>85</v>
      </c>
      <c r="E58" s="6" t="s">
        <v>86</v>
      </c>
      <c r="F58" s="19">
        <v>30209</v>
      </c>
      <c r="G58" s="24">
        <v>179.76</v>
      </c>
      <c r="H58" s="24">
        <v>0.89</v>
      </c>
      <c r="I58" s="31"/>
      <c r="J58" s="31"/>
      <c r="K58" s="35"/>
    </row>
    <row r="59" spans="2:11" x14ac:dyDescent="0.25">
      <c r="B59" s="8" t="s">
        <v>774</v>
      </c>
      <c r="C59" s="57" t="s">
        <v>775</v>
      </c>
      <c r="D59" s="54" t="s">
        <v>776</v>
      </c>
      <c r="E59" s="6" t="s">
        <v>134</v>
      </c>
      <c r="F59" s="19">
        <v>5033</v>
      </c>
      <c r="G59" s="24">
        <v>171.33</v>
      </c>
      <c r="H59" s="24">
        <v>0.85</v>
      </c>
      <c r="I59" s="31"/>
      <c r="J59" s="31"/>
      <c r="K59" s="35"/>
    </row>
    <row r="60" spans="2:11" x14ac:dyDescent="0.25">
      <c r="C60" s="58" t="s">
        <v>174</v>
      </c>
      <c r="D60" s="54"/>
      <c r="E60" s="6"/>
      <c r="F60" s="19"/>
      <c r="G60" s="25">
        <v>20161.84</v>
      </c>
      <c r="H60" s="25">
        <v>99.93</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185</v>
      </c>
      <c r="C102" s="57" t="s">
        <v>186</v>
      </c>
      <c r="D102" s="54"/>
      <c r="E102" s="6"/>
      <c r="F102" s="19"/>
      <c r="G102" s="24">
        <v>29.66</v>
      </c>
      <c r="H102" s="24">
        <v>0.15</v>
      </c>
      <c r="I102" s="31"/>
      <c r="J102" s="31"/>
      <c r="K102" s="35"/>
    </row>
    <row r="103" spans="1:54" x14ac:dyDescent="0.25">
      <c r="C103" s="58" t="s">
        <v>174</v>
      </c>
      <c r="D103" s="54"/>
      <c r="E103" s="6"/>
      <c r="F103" s="19"/>
      <c r="G103" s="25">
        <v>29.66</v>
      </c>
      <c r="H103" s="25">
        <v>0.15</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4707</v>
      </c>
      <c r="D106" s="54"/>
      <c r="E106" s="6"/>
      <c r="F106" s="19"/>
      <c r="G106" s="24" t="s">
        <v>2</v>
      </c>
      <c r="H106" s="24" t="s">
        <v>2</v>
      </c>
      <c r="I106" s="31"/>
      <c r="J106" s="31"/>
      <c r="K106" s="35"/>
      <c r="L106" s="3"/>
      <c r="AI106" s="3"/>
      <c r="AV106" s="3"/>
      <c r="AX106" s="3"/>
      <c r="BB106" s="3"/>
    </row>
    <row r="107" spans="1:54" x14ac:dyDescent="0.25">
      <c r="B107" s="8"/>
      <c r="C107" s="57" t="s">
        <v>187</v>
      </c>
      <c r="D107" s="54"/>
      <c r="E107" s="6"/>
      <c r="F107" s="19"/>
      <c r="G107" s="24">
        <v>-16.87</v>
      </c>
      <c r="H107" s="24">
        <v>-0.08</v>
      </c>
      <c r="I107" s="31"/>
      <c r="J107" s="31"/>
      <c r="K107" s="35"/>
    </row>
    <row r="108" spans="1:54" x14ac:dyDescent="0.25">
      <c r="C108" s="58" t="s">
        <v>174</v>
      </c>
      <c r="D108" s="54"/>
      <c r="E108" s="6"/>
      <c r="F108" s="19"/>
      <c r="G108" s="25">
        <v>-16.87</v>
      </c>
      <c r="H108" s="25">
        <v>-0.08</v>
      </c>
      <c r="I108" s="31"/>
      <c r="J108" s="31"/>
      <c r="K108" s="35"/>
    </row>
    <row r="109" spans="1:54" x14ac:dyDescent="0.25">
      <c r="C109" s="57"/>
      <c r="D109" s="54"/>
      <c r="E109" s="6"/>
      <c r="F109" s="19"/>
      <c r="G109" s="24"/>
      <c r="H109" s="24"/>
      <c r="I109" s="31"/>
      <c r="J109" s="31"/>
      <c r="K109" s="35"/>
    </row>
    <row r="110" spans="1:54" x14ac:dyDescent="0.25">
      <c r="C110" s="60" t="s">
        <v>188</v>
      </c>
      <c r="D110" s="55"/>
      <c r="E110" s="5"/>
      <c r="F110" s="20"/>
      <c r="G110" s="26">
        <v>20174.63</v>
      </c>
      <c r="H110" s="26">
        <v>100.00000000000001</v>
      </c>
      <c r="I110" s="32"/>
      <c r="J110" s="32"/>
      <c r="K110" s="36"/>
    </row>
    <row r="113" spans="3:11" x14ac:dyDescent="0.25">
      <c r="C113" s="1" t="s">
        <v>189</v>
      </c>
    </row>
    <row r="114" spans="3:11" x14ac:dyDescent="0.25">
      <c r="C114" s="37" t="s">
        <v>190</v>
      </c>
      <c r="D114" s="37"/>
      <c r="E114" s="37"/>
      <c r="F114" s="37"/>
      <c r="G114" s="37"/>
      <c r="H114" s="37"/>
      <c r="I114" s="37"/>
      <c r="J114" s="37"/>
      <c r="K114" s="37"/>
    </row>
    <row r="115" spans="3:11" x14ac:dyDescent="0.25">
      <c r="C115" s="2" t="s">
        <v>191</v>
      </c>
    </row>
    <row r="116" spans="3:11" x14ac:dyDescent="0.25">
      <c r="C116" s="2" t="s">
        <v>192</v>
      </c>
    </row>
    <row r="117" spans="3:11" x14ac:dyDescent="0.25">
      <c r="C117" s="2" t="s">
        <v>193</v>
      </c>
    </row>
    <row r="118" spans="3:11" x14ac:dyDescent="0.25">
      <c r="C118" s="2" t="s">
        <v>194</v>
      </c>
    </row>
    <row r="120" spans="3:11" x14ac:dyDescent="0.25">
      <c r="C120" s="73" t="s">
        <v>4741</v>
      </c>
      <c r="E120" s="73" t="s">
        <v>4742</v>
      </c>
      <c r="F120" s="74"/>
    </row>
    <row r="121" spans="3:11" x14ac:dyDescent="0.25">
      <c r="E121" s="2" t="s">
        <v>4752</v>
      </c>
    </row>
  </sheetData>
  <hyperlinks>
    <hyperlink ref="J2" location="'Index'!A1" display="'Index'!A1" xr:uid="{0D6750AF-F07B-47BB-B00C-B15A547112FA}"/>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6E744-F741-42B6-9A75-0DFA73012A1F}">
  <sheetPr codeName="Sheet1"/>
  <dimension ref="A1:IV83"/>
  <sheetViews>
    <sheetView showGridLines="0" zoomScale="90" zoomScaleNormal="90" workbookViewId="0">
      <pane ySplit="6" topLeftCell="A7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2699</v>
      </c>
      <c r="J2" s="38" t="s">
        <v>4505</v>
      </c>
    </row>
    <row r="3" spans="1:54" ht="16.5" x14ac:dyDescent="0.3">
      <c r="C3" s="1" t="s">
        <v>28</v>
      </c>
      <c r="D3" s="21" t="s">
        <v>2700</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2701</v>
      </c>
      <c r="C26" s="57" t="s">
        <v>2702</v>
      </c>
      <c r="D26" s="54" t="s">
        <v>2703</v>
      </c>
      <c r="E26" s="6" t="s">
        <v>658</v>
      </c>
      <c r="F26" s="19">
        <v>500000</v>
      </c>
      <c r="G26" s="24">
        <v>520.24</v>
      </c>
      <c r="H26" s="24">
        <v>11.64</v>
      </c>
      <c r="I26" s="31">
        <v>7.4865481000000003</v>
      </c>
      <c r="J26" s="31"/>
      <c r="K26" s="35"/>
    </row>
    <row r="27" spans="1:11" x14ac:dyDescent="0.25">
      <c r="B27" s="8" t="s">
        <v>2704</v>
      </c>
      <c r="C27" s="57" t="s">
        <v>2705</v>
      </c>
      <c r="D27" s="54" t="s">
        <v>2706</v>
      </c>
      <c r="E27" s="6" t="s">
        <v>658</v>
      </c>
      <c r="F27" s="19">
        <v>500000</v>
      </c>
      <c r="G27" s="24">
        <v>519.80999999999995</v>
      </c>
      <c r="H27" s="24">
        <v>11.64</v>
      </c>
      <c r="I27" s="31">
        <v>7.5086320000000004</v>
      </c>
      <c r="J27" s="31"/>
      <c r="K27" s="35"/>
    </row>
    <row r="28" spans="1:11" x14ac:dyDescent="0.25">
      <c r="B28" s="8" t="s">
        <v>2707</v>
      </c>
      <c r="C28" s="57" t="s">
        <v>2708</v>
      </c>
      <c r="D28" s="54" t="s">
        <v>2709</v>
      </c>
      <c r="E28" s="6" t="s">
        <v>658</v>
      </c>
      <c r="F28" s="19">
        <v>500000</v>
      </c>
      <c r="G28" s="24">
        <v>519.71</v>
      </c>
      <c r="H28" s="24">
        <v>11.63</v>
      </c>
      <c r="I28" s="31">
        <v>7.4697063999999997</v>
      </c>
      <c r="J28" s="31"/>
      <c r="K28" s="35"/>
    </row>
    <row r="29" spans="1:11" x14ac:dyDescent="0.25">
      <c r="B29" s="8" t="s">
        <v>2710</v>
      </c>
      <c r="C29" s="57" t="s">
        <v>2711</v>
      </c>
      <c r="D29" s="54" t="s">
        <v>2712</v>
      </c>
      <c r="E29" s="6" t="s">
        <v>658</v>
      </c>
      <c r="F29" s="19">
        <v>500000</v>
      </c>
      <c r="G29" s="24">
        <v>518.79999999999995</v>
      </c>
      <c r="H29" s="24">
        <v>11.61</v>
      </c>
      <c r="I29" s="31">
        <v>7.4697063999999997</v>
      </c>
      <c r="J29" s="31"/>
      <c r="K29" s="35"/>
    </row>
    <row r="30" spans="1:11" x14ac:dyDescent="0.25">
      <c r="B30" s="8" t="s">
        <v>2713</v>
      </c>
      <c r="C30" s="57" t="s">
        <v>2714</v>
      </c>
      <c r="D30" s="54" t="s">
        <v>2715</v>
      </c>
      <c r="E30" s="6" t="s">
        <v>658</v>
      </c>
      <c r="F30" s="19">
        <v>500000</v>
      </c>
      <c r="G30" s="24">
        <v>514.24</v>
      </c>
      <c r="H30" s="24">
        <v>11.51</v>
      </c>
      <c r="I30" s="31">
        <v>7.4675583000000003</v>
      </c>
      <c r="J30" s="31"/>
      <c r="K30" s="35"/>
    </row>
    <row r="31" spans="1:11" x14ac:dyDescent="0.25">
      <c r="B31" s="8" t="s">
        <v>2716</v>
      </c>
      <c r="C31" s="57" t="s">
        <v>2717</v>
      </c>
      <c r="D31" s="54" t="s">
        <v>2718</v>
      </c>
      <c r="E31" s="6" t="s">
        <v>658</v>
      </c>
      <c r="F31" s="19">
        <v>400000</v>
      </c>
      <c r="G31" s="24">
        <v>411.32</v>
      </c>
      <c r="H31" s="24">
        <v>9.2100000000000009</v>
      </c>
      <c r="I31" s="31">
        <v>7.4618564000000003</v>
      </c>
      <c r="J31" s="31"/>
      <c r="K31" s="35"/>
    </row>
    <row r="32" spans="1:11" x14ac:dyDescent="0.25">
      <c r="C32" s="58" t="s">
        <v>174</v>
      </c>
      <c r="D32" s="54"/>
      <c r="E32" s="6"/>
      <c r="F32" s="19"/>
      <c r="G32" s="25">
        <v>3004.12</v>
      </c>
      <c r="H32" s="25">
        <v>67.239999999999995</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2719</v>
      </c>
      <c r="C44" s="57" t="s">
        <v>2720</v>
      </c>
      <c r="D44" s="54" t="s">
        <v>2721</v>
      </c>
      <c r="E44" s="6" t="s">
        <v>658</v>
      </c>
      <c r="F44" s="19">
        <v>600000</v>
      </c>
      <c r="G44" s="24">
        <v>439.36</v>
      </c>
      <c r="H44" s="24">
        <v>9.83</v>
      </c>
      <c r="I44" s="31">
        <v>7.2398961000000002</v>
      </c>
      <c r="J44" s="31"/>
      <c r="K44" s="35"/>
    </row>
    <row r="45" spans="1:11" x14ac:dyDescent="0.25">
      <c r="B45" s="8" t="s">
        <v>2722</v>
      </c>
      <c r="C45" s="57" t="s">
        <v>2723</v>
      </c>
      <c r="D45" s="54" t="s">
        <v>2724</v>
      </c>
      <c r="E45" s="6" t="s">
        <v>658</v>
      </c>
      <c r="F45" s="19">
        <v>310000</v>
      </c>
      <c r="G45" s="24">
        <v>222.89</v>
      </c>
      <c r="H45" s="24">
        <v>4.99</v>
      </c>
      <c r="I45" s="31">
        <v>7.2449425999999999</v>
      </c>
      <c r="J45" s="31"/>
      <c r="K45" s="35"/>
    </row>
    <row r="46" spans="1:11" x14ac:dyDescent="0.25">
      <c r="B46" s="8" t="s">
        <v>2725</v>
      </c>
      <c r="C46" s="57" t="s">
        <v>2726</v>
      </c>
      <c r="D46" s="54" t="s">
        <v>2727</v>
      </c>
      <c r="E46" s="6" t="s">
        <v>658</v>
      </c>
      <c r="F46" s="19">
        <v>278000</v>
      </c>
      <c r="G46" s="24">
        <v>211.02</v>
      </c>
      <c r="H46" s="24">
        <v>4.72</v>
      </c>
      <c r="I46" s="31">
        <v>7.2340998000000001</v>
      </c>
      <c r="J46" s="31"/>
      <c r="K46" s="35"/>
    </row>
    <row r="47" spans="1:11" x14ac:dyDescent="0.25">
      <c r="B47" s="8" t="s">
        <v>2728</v>
      </c>
      <c r="C47" s="57" t="s">
        <v>2729</v>
      </c>
      <c r="D47" s="54" t="s">
        <v>2730</v>
      </c>
      <c r="E47" s="6" t="s">
        <v>658</v>
      </c>
      <c r="F47" s="19">
        <v>250000</v>
      </c>
      <c r="G47" s="24">
        <v>180.7</v>
      </c>
      <c r="H47" s="24">
        <v>4.04</v>
      </c>
      <c r="I47" s="31">
        <v>7.2441145000000002</v>
      </c>
      <c r="J47" s="31"/>
      <c r="K47" s="35"/>
    </row>
    <row r="48" spans="1:11" x14ac:dyDescent="0.25">
      <c r="B48" s="8" t="s">
        <v>2731</v>
      </c>
      <c r="C48" s="57" t="s">
        <v>2732</v>
      </c>
      <c r="D48" s="54" t="s">
        <v>2733</v>
      </c>
      <c r="E48" s="6" t="s">
        <v>658</v>
      </c>
      <c r="F48" s="19">
        <v>125000</v>
      </c>
      <c r="G48" s="24">
        <v>91.6</v>
      </c>
      <c r="H48" s="24">
        <v>2.0499999999999998</v>
      </c>
      <c r="I48" s="31">
        <v>7.2397926000000004</v>
      </c>
      <c r="J48" s="31"/>
      <c r="K48" s="35"/>
    </row>
    <row r="49" spans="1:11" x14ac:dyDescent="0.25">
      <c r="B49" s="8" t="s">
        <v>2734</v>
      </c>
      <c r="C49" s="57" t="s">
        <v>2735</v>
      </c>
      <c r="D49" s="54" t="s">
        <v>2736</v>
      </c>
      <c r="E49" s="6" t="s">
        <v>658</v>
      </c>
      <c r="F49" s="19">
        <v>110400</v>
      </c>
      <c r="G49" s="24">
        <v>79.489999999999995</v>
      </c>
      <c r="H49" s="24">
        <v>1.78</v>
      </c>
      <c r="I49" s="31">
        <v>7.2447356000000003</v>
      </c>
      <c r="J49" s="31"/>
      <c r="K49" s="35"/>
    </row>
    <row r="50" spans="1:11" x14ac:dyDescent="0.25">
      <c r="C50" s="58" t="s">
        <v>174</v>
      </c>
      <c r="D50" s="54"/>
      <c r="E50" s="6"/>
      <c r="F50" s="19"/>
      <c r="G50" s="25">
        <v>1225.06</v>
      </c>
      <c r="H50" s="25">
        <v>27.41</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185</v>
      </c>
      <c r="C64" s="57" t="s">
        <v>186</v>
      </c>
      <c r="D64" s="54"/>
      <c r="E64" s="6"/>
      <c r="F64" s="19"/>
      <c r="G64" s="24">
        <v>153.71</v>
      </c>
      <c r="H64" s="24">
        <v>3.44</v>
      </c>
      <c r="I64" s="31"/>
      <c r="J64" s="31"/>
      <c r="K64" s="35"/>
    </row>
    <row r="65" spans="1:54" x14ac:dyDescent="0.25">
      <c r="C65" s="58" t="s">
        <v>174</v>
      </c>
      <c r="D65" s="54"/>
      <c r="E65" s="6"/>
      <c r="F65" s="19"/>
      <c r="G65" s="25">
        <v>153.71</v>
      </c>
      <c r="H65" s="25">
        <v>3.44</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4707</v>
      </c>
      <c r="D68" s="54"/>
      <c r="E68" s="6"/>
      <c r="F68" s="19"/>
      <c r="G68" s="24" t="s">
        <v>2</v>
      </c>
      <c r="H68" s="24" t="s">
        <v>2</v>
      </c>
      <c r="I68" s="31"/>
      <c r="J68" s="31"/>
      <c r="K68" s="35"/>
      <c r="L68" s="3"/>
      <c r="AI68" s="3"/>
      <c r="AV68" s="3"/>
      <c r="AX68" s="3"/>
      <c r="BB68" s="3"/>
    </row>
    <row r="69" spans="1:54" x14ac:dyDescent="0.25">
      <c r="B69" s="8"/>
      <c r="C69" s="57" t="s">
        <v>187</v>
      </c>
      <c r="D69" s="54"/>
      <c r="E69" s="6"/>
      <c r="F69" s="19"/>
      <c r="G69" s="24">
        <v>84.65</v>
      </c>
      <c r="H69" s="24">
        <v>1.91</v>
      </c>
      <c r="I69" s="31"/>
      <c r="J69" s="31"/>
      <c r="K69" s="35"/>
    </row>
    <row r="70" spans="1:54" x14ac:dyDescent="0.25">
      <c r="C70" s="58" t="s">
        <v>174</v>
      </c>
      <c r="D70" s="54"/>
      <c r="E70" s="6"/>
      <c r="F70" s="19"/>
      <c r="G70" s="25">
        <v>84.65</v>
      </c>
      <c r="H70" s="25">
        <v>1.91</v>
      </c>
      <c r="I70" s="31"/>
      <c r="J70" s="31"/>
      <c r="K70" s="35"/>
    </row>
    <row r="71" spans="1:54" x14ac:dyDescent="0.25">
      <c r="C71" s="57"/>
      <c r="D71" s="54"/>
      <c r="E71" s="6"/>
      <c r="F71" s="19"/>
      <c r="G71" s="24"/>
      <c r="H71" s="24"/>
      <c r="I71" s="31"/>
      <c r="J71" s="31"/>
      <c r="K71" s="35"/>
    </row>
    <row r="72" spans="1:54" x14ac:dyDescent="0.25">
      <c r="C72" s="60" t="s">
        <v>188</v>
      </c>
      <c r="D72" s="55"/>
      <c r="E72" s="5"/>
      <c r="F72" s="20"/>
      <c r="G72" s="26">
        <v>4467.54</v>
      </c>
      <c r="H72" s="26">
        <v>99.999999999999986</v>
      </c>
      <c r="I72" s="32"/>
      <c r="J72" s="32"/>
      <c r="K72" s="36"/>
    </row>
    <row r="75" spans="1:54" x14ac:dyDescent="0.25">
      <c r="C75" s="1" t="s">
        <v>189</v>
      </c>
    </row>
    <row r="76" spans="1:54" x14ac:dyDescent="0.25">
      <c r="C76" s="37" t="s">
        <v>190</v>
      </c>
      <c r="D76" s="37"/>
      <c r="E76" s="37"/>
      <c r="F76" s="37"/>
      <c r="G76" s="37"/>
      <c r="H76" s="37"/>
      <c r="I76" s="37"/>
      <c r="J76" s="37"/>
      <c r="K76" s="37"/>
    </row>
    <row r="77" spans="1:54" x14ac:dyDescent="0.25">
      <c r="C77" s="2" t="s">
        <v>191</v>
      </c>
    </row>
    <row r="78" spans="1:54" x14ac:dyDescent="0.25">
      <c r="C78" s="2" t="s">
        <v>192</v>
      </c>
    </row>
    <row r="79" spans="1:54" x14ac:dyDescent="0.25">
      <c r="C79" s="2" t="s">
        <v>193</v>
      </c>
    </row>
    <row r="80" spans="1:54" x14ac:dyDescent="0.25">
      <c r="C80" s="2" t="s">
        <v>194</v>
      </c>
    </row>
    <row r="82" spans="3:6" x14ac:dyDescent="0.25">
      <c r="C82" s="73" t="s">
        <v>4741</v>
      </c>
      <c r="E82" s="73" t="s">
        <v>4742</v>
      </c>
      <c r="F82" s="74"/>
    </row>
    <row r="83" spans="3:6" x14ac:dyDescent="0.25">
      <c r="E83" s="2" t="s">
        <v>4783</v>
      </c>
    </row>
  </sheetData>
  <hyperlinks>
    <hyperlink ref="J2" location="'Index'!A1" display="'Index'!A1" xr:uid="{D16B91ED-DFF8-4825-806B-4A3A4569B411}"/>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F273A-79CE-46F3-8A44-C08B7308AA2A}">
  <sheetPr codeName="Sheet1"/>
  <dimension ref="A1:IV81"/>
  <sheetViews>
    <sheetView showGridLines="0" zoomScale="90" zoomScaleNormal="90" workbookViewId="0">
      <pane ySplit="6" topLeftCell="A7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2737</v>
      </c>
      <c r="J2" s="38" t="s">
        <v>4505</v>
      </c>
    </row>
    <row r="3" spans="1:54" ht="16.5" x14ac:dyDescent="0.3">
      <c r="C3" s="1" t="s">
        <v>28</v>
      </c>
      <c r="D3" s="21" t="s">
        <v>2738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2701</v>
      </c>
      <c r="C26" s="57" t="s">
        <v>2702</v>
      </c>
      <c r="D26" s="54" t="s">
        <v>2703</v>
      </c>
      <c r="E26" s="6" t="s">
        <v>658</v>
      </c>
      <c r="F26" s="19">
        <v>1000000</v>
      </c>
      <c r="G26" s="24">
        <v>1040.47</v>
      </c>
      <c r="H26" s="24">
        <v>32.18</v>
      </c>
      <c r="I26" s="31">
        <v>7.4865481000000003</v>
      </c>
      <c r="J26" s="31"/>
      <c r="K26" s="35"/>
    </row>
    <row r="27" spans="1:11" x14ac:dyDescent="0.25">
      <c r="B27" s="8" t="s">
        <v>2704</v>
      </c>
      <c r="C27" s="57" t="s">
        <v>2705</v>
      </c>
      <c r="D27" s="54" t="s">
        <v>2706</v>
      </c>
      <c r="E27" s="6" t="s">
        <v>658</v>
      </c>
      <c r="F27" s="19">
        <v>500000</v>
      </c>
      <c r="G27" s="24">
        <v>519.80999999999995</v>
      </c>
      <c r="H27" s="24">
        <v>16.079999999999998</v>
      </c>
      <c r="I27" s="31">
        <v>7.5086320000000004</v>
      </c>
      <c r="J27" s="31"/>
      <c r="K27" s="35"/>
    </row>
    <row r="28" spans="1:11" x14ac:dyDescent="0.25">
      <c r="B28" s="8" t="s">
        <v>2739</v>
      </c>
      <c r="C28" s="57" t="s">
        <v>2740</v>
      </c>
      <c r="D28" s="54" t="s">
        <v>2741</v>
      </c>
      <c r="E28" s="6" t="s">
        <v>658</v>
      </c>
      <c r="F28" s="19">
        <v>500000</v>
      </c>
      <c r="G28" s="24">
        <v>515.87</v>
      </c>
      <c r="H28" s="24">
        <v>15.96</v>
      </c>
      <c r="I28" s="31">
        <v>7.4826255000000002</v>
      </c>
      <c r="J28" s="31"/>
      <c r="K28" s="35"/>
    </row>
    <row r="29" spans="1:11" x14ac:dyDescent="0.25">
      <c r="B29" s="8" t="s">
        <v>2742</v>
      </c>
      <c r="C29" s="57" t="s">
        <v>2743</v>
      </c>
      <c r="D29" s="54" t="s">
        <v>2744</v>
      </c>
      <c r="E29" s="6" t="s">
        <v>658</v>
      </c>
      <c r="F29" s="19">
        <v>94400</v>
      </c>
      <c r="G29" s="24">
        <v>97.41</v>
      </c>
      <c r="H29" s="24">
        <v>3.01</v>
      </c>
      <c r="I29" s="31">
        <v>7.4779083000000002</v>
      </c>
      <c r="J29" s="31"/>
      <c r="K29" s="35"/>
    </row>
    <row r="30" spans="1:11" x14ac:dyDescent="0.25">
      <c r="C30" s="58" t="s">
        <v>174</v>
      </c>
      <c r="D30" s="54"/>
      <c r="E30" s="6"/>
      <c r="F30" s="19"/>
      <c r="G30" s="25">
        <v>2173.56</v>
      </c>
      <c r="H30" s="25">
        <v>67.23</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2728</v>
      </c>
      <c r="C42" s="57" t="s">
        <v>2729</v>
      </c>
      <c r="D42" s="54" t="s">
        <v>2730</v>
      </c>
      <c r="E42" s="6" t="s">
        <v>658</v>
      </c>
      <c r="F42" s="19">
        <v>250000</v>
      </c>
      <c r="G42" s="24">
        <v>180.7</v>
      </c>
      <c r="H42" s="24">
        <v>5.59</v>
      </c>
      <c r="I42" s="31">
        <v>7.2441145000000002</v>
      </c>
      <c r="J42" s="31"/>
      <c r="K42" s="35"/>
    </row>
    <row r="43" spans="1:11" x14ac:dyDescent="0.25">
      <c r="B43" s="8" t="s">
        <v>2725</v>
      </c>
      <c r="C43" s="57" t="s">
        <v>2726</v>
      </c>
      <c r="D43" s="54" t="s">
        <v>2727</v>
      </c>
      <c r="E43" s="6" t="s">
        <v>658</v>
      </c>
      <c r="F43" s="19">
        <v>197000</v>
      </c>
      <c r="G43" s="24">
        <v>149.53</v>
      </c>
      <c r="H43" s="24">
        <v>4.62</v>
      </c>
      <c r="I43" s="31">
        <v>7.2340998000000001</v>
      </c>
      <c r="J43" s="31"/>
      <c r="K43" s="35"/>
    </row>
    <row r="44" spans="1:11" x14ac:dyDescent="0.25">
      <c r="B44" s="8" t="s">
        <v>2719</v>
      </c>
      <c r="C44" s="57" t="s">
        <v>2720</v>
      </c>
      <c r="D44" s="54" t="s">
        <v>2721</v>
      </c>
      <c r="E44" s="6" t="s">
        <v>658</v>
      </c>
      <c r="F44" s="19">
        <v>200000</v>
      </c>
      <c r="G44" s="24">
        <v>146.44999999999999</v>
      </c>
      <c r="H44" s="24">
        <v>4.53</v>
      </c>
      <c r="I44" s="31">
        <v>7.2398961000000002</v>
      </c>
      <c r="J44" s="31"/>
      <c r="K44" s="35"/>
    </row>
    <row r="45" spans="1:11" x14ac:dyDescent="0.25">
      <c r="B45" s="8" t="s">
        <v>2745</v>
      </c>
      <c r="C45" s="57" t="s">
        <v>2746</v>
      </c>
      <c r="D45" s="54" t="s">
        <v>2747</v>
      </c>
      <c r="E45" s="6" t="s">
        <v>658</v>
      </c>
      <c r="F45" s="19">
        <v>200000</v>
      </c>
      <c r="G45" s="24">
        <v>146.41999999999999</v>
      </c>
      <c r="H45" s="24">
        <v>4.53</v>
      </c>
      <c r="I45" s="31">
        <v>7.2399478999999998</v>
      </c>
      <c r="J45" s="31"/>
      <c r="K45" s="35"/>
    </row>
    <row r="46" spans="1:11" x14ac:dyDescent="0.25">
      <c r="B46" s="8" t="s">
        <v>2748</v>
      </c>
      <c r="C46" s="57" t="s">
        <v>2749</v>
      </c>
      <c r="D46" s="54" t="s">
        <v>2750</v>
      </c>
      <c r="E46" s="6" t="s">
        <v>658</v>
      </c>
      <c r="F46" s="19">
        <v>185000</v>
      </c>
      <c r="G46" s="24">
        <v>135.38999999999999</v>
      </c>
      <c r="H46" s="24">
        <v>4.1900000000000004</v>
      </c>
      <c r="I46" s="31">
        <v>7.2399996</v>
      </c>
      <c r="J46" s="31"/>
      <c r="K46" s="35"/>
    </row>
    <row r="47" spans="1:11" x14ac:dyDescent="0.25">
      <c r="B47" s="8" t="s">
        <v>2731</v>
      </c>
      <c r="C47" s="57" t="s">
        <v>2732</v>
      </c>
      <c r="D47" s="54" t="s">
        <v>2733</v>
      </c>
      <c r="E47" s="6" t="s">
        <v>658</v>
      </c>
      <c r="F47" s="19">
        <v>175000</v>
      </c>
      <c r="G47" s="24">
        <v>128.25</v>
      </c>
      <c r="H47" s="24">
        <v>3.97</v>
      </c>
      <c r="I47" s="31">
        <v>7.2397926000000004</v>
      </c>
      <c r="J47" s="31"/>
      <c r="K47" s="35"/>
    </row>
    <row r="48" spans="1:11" x14ac:dyDescent="0.25">
      <c r="C48" s="58" t="s">
        <v>174</v>
      </c>
      <c r="D48" s="54"/>
      <c r="E48" s="6"/>
      <c r="F48" s="19"/>
      <c r="G48" s="25">
        <v>886.74</v>
      </c>
      <c r="H48" s="25">
        <v>27.43</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185</v>
      </c>
      <c r="C62" s="57" t="s">
        <v>186</v>
      </c>
      <c r="D62" s="54"/>
      <c r="E62" s="6"/>
      <c r="F62" s="19"/>
      <c r="G62" s="24">
        <v>114.61</v>
      </c>
      <c r="H62" s="24">
        <v>3.54</v>
      </c>
      <c r="I62" s="31"/>
      <c r="J62" s="31"/>
      <c r="K62" s="35"/>
    </row>
    <row r="63" spans="1:11" x14ac:dyDescent="0.25">
      <c r="C63" s="58" t="s">
        <v>174</v>
      </c>
      <c r="D63" s="54"/>
      <c r="E63" s="6"/>
      <c r="F63" s="19"/>
      <c r="G63" s="25">
        <v>114.61</v>
      </c>
      <c r="H63" s="25">
        <v>3.54</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4707</v>
      </c>
      <c r="D66" s="54"/>
      <c r="E66" s="6"/>
      <c r="F66" s="19"/>
      <c r="G66" s="24" t="s">
        <v>2</v>
      </c>
      <c r="H66" s="24" t="s">
        <v>2</v>
      </c>
      <c r="I66" s="31"/>
      <c r="J66" s="31"/>
      <c r="K66" s="35"/>
      <c r="L66" s="3"/>
      <c r="AI66" s="3"/>
      <c r="AV66" s="3"/>
      <c r="AX66" s="3"/>
      <c r="BB66" s="3"/>
    </row>
    <row r="67" spans="1:54" x14ac:dyDescent="0.25">
      <c r="B67" s="8"/>
      <c r="C67" s="57" t="s">
        <v>187</v>
      </c>
      <c r="D67" s="54"/>
      <c r="E67" s="6"/>
      <c r="F67" s="19"/>
      <c r="G67" s="24">
        <v>58.32</v>
      </c>
      <c r="H67" s="24">
        <v>1.8</v>
      </c>
      <c r="I67" s="31"/>
      <c r="J67" s="31"/>
      <c r="K67" s="35"/>
    </row>
    <row r="68" spans="1:54" x14ac:dyDescent="0.25">
      <c r="C68" s="58" t="s">
        <v>174</v>
      </c>
      <c r="D68" s="54"/>
      <c r="E68" s="6"/>
      <c r="F68" s="19"/>
      <c r="G68" s="25">
        <v>58.32</v>
      </c>
      <c r="H68" s="25">
        <v>1.8</v>
      </c>
      <c r="I68" s="31"/>
      <c r="J68" s="31"/>
      <c r="K68" s="35"/>
    </row>
    <row r="69" spans="1:54" x14ac:dyDescent="0.25">
      <c r="C69" s="57"/>
      <c r="D69" s="54"/>
      <c r="E69" s="6"/>
      <c r="F69" s="19"/>
      <c r="G69" s="24"/>
      <c r="H69" s="24"/>
      <c r="I69" s="31"/>
      <c r="J69" s="31"/>
      <c r="K69" s="35"/>
    </row>
    <row r="70" spans="1:54" x14ac:dyDescent="0.25">
      <c r="C70" s="60" t="s">
        <v>188</v>
      </c>
      <c r="D70" s="55"/>
      <c r="E70" s="5"/>
      <c r="F70" s="20"/>
      <c r="G70" s="26">
        <v>3233.23</v>
      </c>
      <c r="H70" s="26">
        <v>100</v>
      </c>
      <c r="I70" s="32"/>
      <c r="J70" s="32"/>
      <c r="K70" s="36"/>
    </row>
    <row r="73" spans="1:54" x14ac:dyDescent="0.25">
      <c r="C73" s="1" t="s">
        <v>189</v>
      </c>
    </row>
    <row r="74" spans="1:54" x14ac:dyDescent="0.25">
      <c r="C74" s="37" t="s">
        <v>190</v>
      </c>
      <c r="D74" s="37"/>
      <c r="E74" s="37"/>
      <c r="F74" s="37"/>
      <c r="G74" s="37"/>
      <c r="H74" s="37"/>
      <c r="I74" s="37"/>
      <c r="J74" s="37"/>
      <c r="K74" s="37"/>
    </row>
    <row r="75" spans="1:54" x14ac:dyDescent="0.25">
      <c r="C75" s="2" t="s">
        <v>191</v>
      </c>
    </row>
    <row r="76" spans="1:54" x14ac:dyDescent="0.25">
      <c r="C76" s="2" t="s">
        <v>192</v>
      </c>
    </row>
    <row r="77" spans="1:54" x14ac:dyDescent="0.25">
      <c r="C77" s="2" t="s">
        <v>193</v>
      </c>
    </row>
    <row r="78" spans="1:54" x14ac:dyDescent="0.25">
      <c r="C78" s="2" t="s">
        <v>194</v>
      </c>
    </row>
    <row r="80" spans="1:54" x14ac:dyDescent="0.25">
      <c r="C80" s="73" t="s">
        <v>4741</v>
      </c>
      <c r="E80" s="73" t="s">
        <v>4742</v>
      </c>
      <c r="F80" s="74"/>
    </row>
    <row r="81" spans="5:5" x14ac:dyDescent="0.25">
      <c r="E81" s="2" t="s">
        <v>4783</v>
      </c>
    </row>
  </sheetData>
  <hyperlinks>
    <hyperlink ref="J2" location="'Index'!A1" display="'Index'!A1" xr:uid="{5411602D-704F-4FFE-89AC-EF19EB0A755D}"/>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1E526-267C-42C1-B590-5E10D9B664B9}">
  <sheetPr codeName="Sheet1"/>
  <dimension ref="A1:IV75"/>
  <sheetViews>
    <sheetView showGridLines="0" zoomScale="90" zoomScaleNormal="90" workbookViewId="0">
      <pane ySplit="6" topLeftCell="A6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2751</v>
      </c>
      <c r="J2" s="38" t="s">
        <v>4505</v>
      </c>
    </row>
    <row r="3" spans="1:54" ht="16.5" x14ac:dyDescent="0.3">
      <c r="C3" s="1" t="s">
        <v>28</v>
      </c>
      <c r="D3" s="21" t="s">
        <v>2752</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2753</v>
      </c>
      <c r="C26" s="57" t="s">
        <v>2754</v>
      </c>
      <c r="D26" s="54" t="s">
        <v>2755</v>
      </c>
      <c r="E26" s="6" t="s">
        <v>658</v>
      </c>
      <c r="F26" s="19">
        <v>1950000</v>
      </c>
      <c r="G26" s="24">
        <v>1906.58</v>
      </c>
      <c r="H26" s="24">
        <v>74.3</v>
      </c>
      <c r="I26" s="31">
        <v>7.4560862999999999</v>
      </c>
      <c r="J26" s="31"/>
      <c r="K26" s="35"/>
    </row>
    <row r="27" spans="1:11" x14ac:dyDescent="0.25">
      <c r="C27" s="58" t="s">
        <v>174</v>
      </c>
      <c r="D27" s="54"/>
      <c r="E27" s="6"/>
      <c r="F27" s="19"/>
      <c r="G27" s="25">
        <v>1906.58</v>
      </c>
      <c r="H27" s="25">
        <v>74.3</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2756</v>
      </c>
      <c r="C39" s="57" t="s">
        <v>2757</v>
      </c>
      <c r="D39" s="54" t="s">
        <v>2758</v>
      </c>
      <c r="E39" s="6" t="s">
        <v>658</v>
      </c>
      <c r="F39" s="19">
        <v>315000</v>
      </c>
      <c r="G39" s="24">
        <v>218.61</v>
      </c>
      <c r="H39" s="24">
        <v>8.52</v>
      </c>
      <c r="I39" s="31">
        <v>7.2537858999999996</v>
      </c>
      <c r="J39" s="31"/>
      <c r="K39" s="35"/>
    </row>
    <row r="40" spans="1:11" x14ac:dyDescent="0.25">
      <c r="B40" s="8" t="s">
        <v>2725</v>
      </c>
      <c r="C40" s="57" t="s">
        <v>2726</v>
      </c>
      <c r="D40" s="54" t="s">
        <v>2727</v>
      </c>
      <c r="E40" s="6" t="s">
        <v>658</v>
      </c>
      <c r="F40" s="19">
        <v>200000</v>
      </c>
      <c r="G40" s="24">
        <v>151.81</v>
      </c>
      <c r="H40" s="24">
        <v>5.92</v>
      </c>
      <c r="I40" s="31">
        <v>7.2340998000000001</v>
      </c>
      <c r="J40" s="31"/>
      <c r="K40" s="35"/>
    </row>
    <row r="41" spans="1:11" x14ac:dyDescent="0.25">
      <c r="B41" s="8" t="s">
        <v>2759</v>
      </c>
      <c r="C41" s="57" t="s">
        <v>2760</v>
      </c>
      <c r="D41" s="54" t="s">
        <v>2761</v>
      </c>
      <c r="E41" s="6" t="s">
        <v>658</v>
      </c>
      <c r="F41" s="19">
        <v>125000</v>
      </c>
      <c r="G41" s="24">
        <v>85.25</v>
      </c>
      <c r="H41" s="24">
        <v>3.32</v>
      </c>
      <c r="I41" s="31">
        <v>7.2667326000000001</v>
      </c>
      <c r="J41" s="31"/>
      <c r="K41" s="35"/>
    </row>
    <row r="42" spans="1:11" x14ac:dyDescent="0.25">
      <c r="C42" s="58" t="s">
        <v>174</v>
      </c>
      <c r="D42" s="54"/>
      <c r="E42" s="6"/>
      <c r="F42" s="19"/>
      <c r="G42" s="25">
        <v>455.67</v>
      </c>
      <c r="H42" s="25">
        <v>17.760000000000002</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185</v>
      </c>
      <c r="C56" s="57" t="s">
        <v>186</v>
      </c>
      <c r="D56" s="54"/>
      <c r="E56" s="6"/>
      <c r="F56" s="19"/>
      <c r="G56" s="24">
        <v>151.19</v>
      </c>
      <c r="H56" s="24">
        <v>5.89</v>
      </c>
      <c r="I56" s="31"/>
      <c r="J56" s="31"/>
      <c r="K56" s="35"/>
    </row>
    <row r="57" spans="1:54" x14ac:dyDescent="0.25">
      <c r="C57" s="58" t="s">
        <v>174</v>
      </c>
      <c r="D57" s="54"/>
      <c r="E57" s="6"/>
      <c r="F57" s="19"/>
      <c r="G57" s="25">
        <v>151.19</v>
      </c>
      <c r="H57" s="25">
        <v>5.89</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4707</v>
      </c>
      <c r="D60" s="54"/>
      <c r="E60" s="6"/>
      <c r="F60" s="19"/>
      <c r="G60" s="24" t="s">
        <v>2</v>
      </c>
      <c r="H60" s="24" t="s">
        <v>2</v>
      </c>
      <c r="I60" s="31"/>
      <c r="J60" s="31"/>
      <c r="K60" s="35"/>
      <c r="L60" s="3"/>
      <c r="AI60" s="3"/>
      <c r="AV60" s="3"/>
      <c r="AX60" s="3"/>
      <c r="BB60" s="3"/>
    </row>
    <row r="61" spans="1:54" x14ac:dyDescent="0.25">
      <c r="B61" s="8"/>
      <c r="C61" s="57" t="s">
        <v>187</v>
      </c>
      <c r="D61" s="54"/>
      <c r="E61" s="6"/>
      <c r="F61" s="19"/>
      <c r="G61" s="24">
        <v>52.54</v>
      </c>
      <c r="H61" s="24">
        <v>2.0499999999999998</v>
      </c>
      <c r="I61" s="31"/>
      <c r="J61" s="31"/>
      <c r="K61" s="35"/>
    </row>
    <row r="62" spans="1:54" x14ac:dyDescent="0.25">
      <c r="C62" s="58" t="s">
        <v>174</v>
      </c>
      <c r="D62" s="54"/>
      <c r="E62" s="6"/>
      <c r="F62" s="19"/>
      <c r="G62" s="25">
        <v>52.54</v>
      </c>
      <c r="H62" s="25">
        <v>2.0499999999999998</v>
      </c>
      <c r="I62" s="31"/>
      <c r="J62" s="31"/>
      <c r="K62" s="35"/>
    </row>
    <row r="63" spans="1:54" x14ac:dyDescent="0.25">
      <c r="C63" s="57"/>
      <c r="D63" s="54"/>
      <c r="E63" s="6"/>
      <c r="F63" s="19"/>
      <c r="G63" s="24"/>
      <c r="H63" s="24"/>
      <c r="I63" s="31"/>
      <c r="J63" s="31"/>
      <c r="K63" s="35"/>
    </row>
    <row r="64" spans="1:54" x14ac:dyDescent="0.25">
      <c r="C64" s="60" t="s">
        <v>188</v>
      </c>
      <c r="D64" s="55"/>
      <c r="E64" s="5"/>
      <c r="F64" s="20"/>
      <c r="G64" s="26">
        <v>2565.98</v>
      </c>
      <c r="H64" s="26">
        <v>100</v>
      </c>
      <c r="I64" s="32"/>
      <c r="J64" s="32"/>
      <c r="K64" s="36"/>
    </row>
    <row r="67" spans="3:11" x14ac:dyDescent="0.25">
      <c r="C67" s="1" t="s">
        <v>189</v>
      </c>
    </row>
    <row r="68" spans="3:11" x14ac:dyDescent="0.25">
      <c r="C68" s="37" t="s">
        <v>190</v>
      </c>
      <c r="D68" s="37"/>
      <c r="E68" s="37"/>
      <c r="F68" s="37"/>
      <c r="G68" s="37"/>
      <c r="H68" s="37"/>
      <c r="I68" s="37"/>
      <c r="J68" s="37"/>
      <c r="K68" s="37"/>
    </row>
    <row r="69" spans="3:11" x14ac:dyDescent="0.25">
      <c r="C69" s="2" t="s">
        <v>191</v>
      </c>
    </row>
    <row r="70" spans="3:11" x14ac:dyDescent="0.25">
      <c r="C70" s="2" t="s">
        <v>192</v>
      </c>
    </row>
    <row r="71" spans="3:11" x14ac:dyDescent="0.25">
      <c r="C71" s="2" t="s">
        <v>193</v>
      </c>
    </row>
    <row r="72" spans="3:11" x14ac:dyDescent="0.25">
      <c r="C72" s="2" t="s">
        <v>194</v>
      </c>
    </row>
    <row r="74" spans="3:11" x14ac:dyDescent="0.25">
      <c r="C74" s="73" t="s">
        <v>4741</v>
      </c>
      <c r="E74" s="73" t="s">
        <v>4742</v>
      </c>
      <c r="F74" s="74"/>
    </row>
    <row r="75" spans="3:11" x14ac:dyDescent="0.25">
      <c r="E75" s="2" t="s">
        <v>4784</v>
      </c>
    </row>
  </sheetData>
  <hyperlinks>
    <hyperlink ref="J2" location="'Index'!A1" display="'Index'!A1" xr:uid="{A3E3B2E5-DA42-4795-9100-13CE0BBA7B8C}"/>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25579-D7F1-4B8A-B41D-828F9D43B430}">
  <sheetPr codeName="Sheet1"/>
  <dimension ref="A1:IV161"/>
  <sheetViews>
    <sheetView showGridLines="0" zoomScale="90" zoomScaleNormal="90" workbookViewId="0">
      <pane ySplit="6" topLeftCell="A15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521</v>
      </c>
      <c r="J2" s="38" t="s">
        <v>4505</v>
      </c>
    </row>
    <row r="3" spans="1:54" ht="16.5" x14ac:dyDescent="0.3">
      <c r="C3" s="1" t="s">
        <v>28</v>
      </c>
      <c r="D3" s="21" t="s">
        <v>522</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113</v>
      </c>
      <c r="C10" s="57" t="s">
        <v>114</v>
      </c>
      <c r="D10" s="54" t="s">
        <v>115</v>
      </c>
      <c r="E10" s="6" t="s">
        <v>116</v>
      </c>
      <c r="F10" s="19">
        <v>14750000</v>
      </c>
      <c r="G10" s="24">
        <v>461793</v>
      </c>
      <c r="H10" s="24">
        <v>6.46</v>
      </c>
      <c r="I10" s="31"/>
      <c r="J10" s="31"/>
      <c r="K10" s="35"/>
    </row>
    <row r="11" spans="1:54" x14ac:dyDescent="0.25">
      <c r="B11" s="8" t="s">
        <v>48</v>
      </c>
      <c r="C11" s="57" t="s">
        <v>49</v>
      </c>
      <c r="D11" s="54" t="s">
        <v>50</v>
      </c>
      <c r="E11" s="6" t="s">
        <v>43</v>
      </c>
      <c r="F11" s="19">
        <v>35000000</v>
      </c>
      <c r="G11" s="24">
        <v>419860</v>
      </c>
      <c r="H11" s="24">
        <v>5.87</v>
      </c>
      <c r="I11" s="31"/>
      <c r="J11" s="31"/>
      <c r="K11" s="35"/>
    </row>
    <row r="12" spans="1:54" x14ac:dyDescent="0.25">
      <c r="B12" s="8" t="s">
        <v>68</v>
      </c>
      <c r="C12" s="57" t="s">
        <v>69</v>
      </c>
      <c r="D12" s="54" t="s">
        <v>70</v>
      </c>
      <c r="E12" s="6" t="s">
        <v>43</v>
      </c>
      <c r="F12" s="19">
        <v>44000000</v>
      </c>
      <c r="G12" s="24">
        <v>373538</v>
      </c>
      <c r="H12" s="24">
        <v>5.22</v>
      </c>
      <c r="I12" s="31"/>
      <c r="J12" s="31"/>
      <c r="K12" s="35"/>
    </row>
    <row r="13" spans="1:54" x14ac:dyDescent="0.25">
      <c r="B13" s="8" t="s">
        <v>263</v>
      </c>
      <c r="C13" s="57" t="s">
        <v>264</v>
      </c>
      <c r="D13" s="54" t="s">
        <v>265</v>
      </c>
      <c r="E13" s="6" t="s">
        <v>253</v>
      </c>
      <c r="F13" s="19">
        <v>25000000</v>
      </c>
      <c r="G13" s="24">
        <v>361012.5</v>
      </c>
      <c r="H13" s="24">
        <v>5.05</v>
      </c>
      <c r="I13" s="31"/>
      <c r="J13" s="31"/>
      <c r="K13" s="35"/>
    </row>
    <row r="14" spans="1:54" x14ac:dyDescent="0.25">
      <c r="B14" s="8" t="s">
        <v>40</v>
      </c>
      <c r="C14" s="57" t="s">
        <v>41</v>
      </c>
      <c r="D14" s="54" t="s">
        <v>42</v>
      </c>
      <c r="E14" s="6" t="s">
        <v>43</v>
      </c>
      <c r="F14" s="19">
        <v>19000000</v>
      </c>
      <c r="G14" s="24">
        <v>319922</v>
      </c>
      <c r="H14" s="24">
        <v>4.47</v>
      </c>
      <c r="I14" s="31"/>
      <c r="J14" s="31"/>
      <c r="K14" s="35"/>
    </row>
    <row r="15" spans="1:54" x14ac:dyDescent="0.25">
      <c r="B15" s="8" t="s">
        <v>109</v>
      </c>
      <c r="C15" s="57" t="s">
        <v>110</v>
      </c>
      <c r="D15" s="54" t="s">
        <v>111</v>
      </c>
      <c r="E15" s="6" t="s">
        <v>112</v>
      </c>
      <c r="F15" s="19">
        <v>6684087</v>
      </c>
      <c r="G15" s="24">
        <v>307230.71999999997</v>
      </c>
      <c r="H15" s="24">
        <v>4.3</v>
      </c>
      <c r="I15" s="31"/>
      <c r="J15" s="31"/>
      <c r="K15" s="35"/>
    </row>
    <row r="16" spans="1:54" x14ac:dyDescent="0.25">
      <c r="B16" s="8" t="s">
        <v>523</v>
      </c>
      <c r="C16" s="57" t="s">
        <v>524</v>
      </c>
      <c r="D16" s="54" t="s">
        <v>525</v>
      </c>
      <c r="E16" s="6" t="s">
        <v>320</v>
      </c>
      <c r="F16" s="19">
        <v>2778656</v>
      </c>
      <c r="G16" s="24">
        <v>278443.56</v>
      </c>
      <c r="H16" s="24">
        <v>3.89</v>
      </c>
      <c r="I16" s="31"/>
      <c r="J16" s="31"/>
      <c r="K16" s="35"/>
    </row>
    <row r="17" spans="2:11" x14ac:dyDescent="0.25">
      <c r="B17" s="8" t="s">
        <v>526</v>
      </c>
      <c r="C17" s="57" t="s">
        <v>527</v>
      </c>
      <c r="D17" s="54" t="s">
        <v>528</v>
      </c>
      <c r="E17" s="6" t="s">
        <v>197</v>
      </c>
      <c r="F17" s="19">
        <v>5900000</v>
      </c>
      <c r="G17" s="24">
        <v>249466.75</v>
      </c>
      <c r="H17" s="24">
        <v>3.49</v>
      </c>
      <c r="I17" s="31"/>
      <c r="J17" s="31"/>
      <c r="K17" s="35"/>
    </row>
    <row r="18" spans="2:11" x14ac:dyDescent="0.25">
      <c r="B18" s="8" t="s">
        <v>529</v>
      </c>
      <c r="C18" s="57" t="s">
        <v>530</v>
      </c>
      <c r="D18" s="54" t="s">
        <v>531</v>
      </c>
      <c r="E18" s="6" t="s">
        <v>78</v>
      </c>
      <c r="F18" s="19">
        <v>3300000</v>
      </c>
      <c r="G18" s="24">
        <v>234813.15</v>
      </c>
      <c r="H18" s="24">
        <v>3.28</v>
      </c>
      <c r="I18" s="31"/>
      <c r="J18" s="31"/>
      <c r="K18" s="35"/>
    </row>
    <row r="19" spans="2:11" x14ac:dyDescent="0.25">
      <c r="B19" s="8" t="s">
        <v>210</v>
      </c>
      <c r="C19" s="57" t="s">
        <v>211</v>
      </c>
      <c r="D19" s="54" t="s">
        <v>212</v>
      </c>
      <c r="E19" s="6" t="s">
        <v>64</v>
      </c>
      <c r="F19" s="19">
        <v>790000</v>
      </c>
      <c r="G19" s="24">
        <v>220176.16</v>
      </c>
      <c r="H19" s="24">
        <v>3.08</v>
      </c>
      <c r="I19" s="31"/>
      <c r="J19" s="31"/>
      <c r="K19" s="35"/>
    </row>
    <row r="20" spans="2:11" x14ac:dyDescent="0.25">
      <c r="B20" s="8" t="s">
        <v>532</v>
      </c>
      <c r="C20" s="57" t="s">
        <v>533</v>
      </c>
      <c r="D20" s="54" t="s">
        <v>534</v>
      </c>
      <c r="E20" s="6" t="s">
        <v>138</v>
      </c>
      <c r="F20" s="19">
        <v>170000</v>
      </c>
      <c r="G20" s="24">
        <v>220080.56</v>
      </c>
      <c r="H20" s="24">
        <v>3.08</v>
      </c>
      <c r="I20" s="31"/>
      <c r="J20" s="31"/>
      <c r="K20" s="35"/>
    </row>
    <row r="21" spans="2:11" x14ac:dyDescent="0.25">
      <c r="B21" s="8" t="s">
        <v>201</v>
      </c>
      <c r="C21" s="57" t="s">
        <v>202</v>
      </c>
      <c r="D21" s="54" t="s">
        <v>203</v>
      </c>
      <c r="E21" s="6" t="s">
        <v>78</v>
      </c>
      <c r="F21" s="19">
        <v>10000000</v>
      </c>
      <c r="G21" s="24">
        <v>179585</v>
      </c>
      <c r="H21" s="24">
        <v>2.5099999999999998</v>
      </c>
      <c r="I21" s="31"/>
      <c r="J21" s="31"/>
      <c r="K21" s="35"/>
    </row>
    <row r="22" spans="2:11" x14ac:dyDescent="0.25">
      <c r="B22" s="8" t="s">
        <v>87</v>
      </c>
      <c r="C22" s="57" t="s">
        <v>88</v>
      </c>
      <c r="D22" s="54" t="s">
        <v>89</v>
      </c>
      <c r="E22" s="6" t="s">
        <v>90</v>
      </c>
      <c r="F22" s="19">
        <v>25000000</v>
      </c>
      <c r="G22" s="24">
        <v>173387.5</v>
      </c>
      <c r="H22" s="24">
        <v>2.4300000000000002</v>
      </c>
      <c r="I22" s="31"/>
      <c r="J22" s="31"/>
      <c r="K22" s="35"/>
    </row>
    <row r="23" spans="2:11" x14ac:dyDescent="0.25">
      <c r="B23" s="8" t="s">
        <v>44</v>
      </c>
      <c r="C23" s="57" t="s">
        <v>45</v>
      </c>
      <c r="D23" s="54" t="s">
        <v>46</v>
      </c>
      <c r="E23" s="6" t="s">
        <v>47</v>
      </c>
      <c r="F23" s="19">
        <v>11000000</v>
      </c>
      <c r="G23" s="24">
        <v>172342.5</v>
      </c>
      <c r="H23" s="24">
        <v>2.41</v>
      </c>
      <c r="I23" s="31"/>
      <c r="J23" s="31"/>
      <c r="K23" s="35"/>
    </row>
    <row r="24" spans="2:11" x14ac:dyDescent="0.25">
      <c r="B24" s="8" t="s">
        <v>535</v>
      </c>
      <c r="C24" s="57" t="s">
        <v>536</v>
      </c>
      <c r="D24" s="54" t="s">
        <v>537</v>
      </c>
      <c r="E24" s="6" t="s">
        <v>148</v>
      </c>
      <c r="F24" s="19">
        <v>3300000</v>
      </c>
      <c r="G24" s="24">
        <v>155652.75</v>
      </c>
      <c r="H24" s="24">
        <v>2.1800000000000002</v>
      </c>
      <c r="I24" s="31"/>
      <c r="J24" s="31"/>
      <c r="K24" s="35"/>
    </row>
    <row r="25" spans="2:11" x14ac:dyDescent="0.25">
      <c r="B25" s="8" t="s">
        <v>54</v>
      </c>
      <c r="C25" s="57" t="s">
        <v>55</v>
      </c>
      <c r="D25" s="54" t="s">
        <v>56</v>
      </c>
      <c r="E25" s="6" t="s">
        <v>57</v>
      </c>
      <c r="F25" s="19">
        <v>4000000</v>
      </c>
      <c r="G25" s="24">
        <v>141938</v>
      </c>
      <c r="H25" s="24">
        <v>1.99</v>
      </c>
      <c r="I25" s="31"/>
      <c r="J25" s="31"/>
      <c r="K25" s="35"/>
    </row>
    <row r="26" spans="2:11" x14ac:dyDescent="0.25">
      <c r="B26" s="8" t="s">
        <v>58</v>
      </c>
      <c r="C26" s="57" t="s">
        <v>59</v>
      </c>
      <c r="D26" s="54" t="s">
        <v>60</v>
      </c>
      <c r="E26" s="6" t="s">
        <v>43</v>
      </c>
      <c r="F26" s="19">
        <v>7000000</v>
      </c>
      <c r="G26" s="24">
        <v>126175</v>
      </c>
      <c r="H26" s="24">
        <v>1.76</v>
      </c>
      <c r="I26" s="31"/>
      <c r="J26" s="31"/>
      <c r="K26" s="35"/>
    </row>
    <row r="27" spans="2:11" x14ac:dyDescent="0.25">
      <c r="B27" s="8" t="s">
        <v>410</v>
      </c>
      <c r="C27" s="57" t="s">
        <v>411</v>
      </c>
      <c r="D27" s="54" t="s">
        <v>412</v>
      </c>
      <c r="E27" s="6" t="s">
        <v>104</v>
      </c>
      <c r="F27" s="19">
        <v>2900000</v>
      </c>
      <c r="G27" s="24">
        <v>121177.95</v>
      </c>
      <c r="H27" s="24">
        <v>1.69</v>
      </c>
      <c r="I27" s="31"/>
      <c r="J27" s="31"/>
      <c r="K27" s="35"/>
    </row>
    <row r="28" spans="2:11" x14ac:dyDescent="0.25">
      <c r="B28" s="8" t="s">
        <v>160</v>
      </c>
      <c r="C28" s="57" t="s">
        <v>161</v>
      </c>
      <c r="D28" s="54" t="s">
        <v>162</v>
      </c>
      <c r="E28" s="6" t="s">
        <v>163</v>
      </c>
      <c r="F28" s="19">
        <v>2100000</v>
      </c>
      <c r="G28" s="24">
        <v>83859.3</v>
      </c>
      <c r="H28" s="24">
        <v>1.17</v>
      </c>
      <c r="I28" s="31"/>
      <c r="J28" s="31"/>
      <c r="K28" s="35"/>
    </row>
    <row r="29" spans="2:11" x14ac:dyDescent="0.25">
      <c r="B29" s="8" t="s">
        <v>463</v>
      </c>
      <c r="C29" s="57" t="s">
        <v>464</v>
      </c>
      <c r="D29" s="54" t="s">
        <v>465</v>
      </c>
      <c r="E29" s="6" t="s">
        <v>86</v>
      </c>
      <c r="F29" s="19">
        <v>4400000</v>
      </c>
      <c r="G29" s="24">
        <v>78740.2</v>
      </c>
      <c r="H29" s="24">
        <v>1.1000000000000001</v>
      </c>
      <c r="I29" s="31"/>
      <c r="J29" s="31"/>
      <c r="K29" s="35"/>
    </row>
    <row r="30" spans="2:11" x14ac:dyDescent="0.25">
      <c r="B30" s="8" t="s">
        <v>401</v>
      </c>
      <c r="C30" s="57" t="s">
        <v>402</v>
      </c>
      <c r="D30" s="54" t="s">
        <v>403</v>
      </c>
      <c r="E30" s="6" t="s">
        <v>112</v>
      </c>
      <c r="F30" s="19">
        <v>5300000</v>
      </c>
      <c r="G30" s="24">
        <v>78482.399999999994</v>
      </c>
      <c r="H30" s="24">
        <v>1.1000000000000001</v>
      </c>
      <c r="I30" s="31"/>
      <c r="J30" s="31"/>
      <c r="K30" s="35"/>
    </row>
    <row r="31" spans="2:11" x14ac:dyDescent="0.25">
      <c r="B31" s="8" t="s">
        <v>65</v>
      </c>
      <c r="C31" s="57" t="s">
        <v>66</v>
      </c>
      <c r="D31" s="54" t="s">
        <v>67</v>
      </c>
      <c r="E31" s="6" t="s">
        <v>47</v>
      </c>
      <c r="F31" s="19">
        <v>2000000</v>
      </c>
      <c r="G31" s="24">
        <v>78083</v>
      </c>
      <c r="H31" s="24">
        <v>1.0900000000000001</v>
      </c>
      <c r="I31" s="31"/>
      <c r="J31" s="31"/>
      <c r="K31" s="35"/>
    </row>
    <row r="32" spans="2:11" x14ac:dyDescent="0.25">
      <c r="B32" s="8" t="s">
        <v>538</v>
      </c>
      <c r="C32" s="57" t="s">
        <v>539</v>
      </c>
      <c r="D32" s="54" t="s">
        <v>540</v>
      </c>
      <c r="E32" s="6" t="s">
        <v>300</v>
      </c>
      <c r="F32" s="19">
        <v>7900000</v>
      </c>
      <c r="G32" s="24">
        <v>74311.350000000006</v>
      </c>
      <c r="H32" s="24">
        <v>1.04</v>
      </c>
      <c r="I32" s="31"/>
      <c r="J32" s="31"/>
      <c r="K32" s="35"/>
    </row>
    <row r="33" spans="2:11" x14ac:dyDescent="0.25">
      <c r="B33" s="8" t="s">
        <v>480</v>
      </c>
      <c r="C33" s="57" t="s">
        <v>481</v>
      </c>
      <c r="D33" s="54" t="s">
        <v>482</v>
      </c>
      <c r="E33" s="6" t="s">
        <v>222</v>
      </c>
      <c r="F33" s="19">
        <v>430000</v>
      </c>
      <c r="G33" s="24">
        <v>71435.69</v>
      </c>
      <c r="H33" s="24">
        <v>1</v>
      </c>
      <c r="I33" s="31"/>
      <c r="J33" s="31"/>
      <c r="K33" s="35"/>
    </row>
    <row r="34" spans="2:11" x14ac:dyDescent="0.25">
      <c r="B34" s="8" t="s">
        <v>257</v>
      </c>
      <c r="C34" s="57" t="s">
        <v>258</v>
      </c>
      <c r="D34" s="54" t="s">
        <v>259</v>
      </c>
      <c r="E34" s="6" t="s">
        <v>197</v>
      </c>
      <c r="F34" s="19">
        <v>17000000</v>
      </c>
      <c r="G34" s="24">
        <v>68025.5</v>
      </c>
      <c r="H34" s="24">
        <v>0.95</v>
      </c>
      <c r="I34" s="31"/>
      <c r="J34" s="31"/>
      <c r="K34" s="35"/>
    </row>
    <row r="35" spans="2:11" x14ac:dyDescent="0.25">
      <c r="B35" s="8" t="s">
        <v>541</v>
      </c>
      <c r="C35" s="57" t="s">
        <v>542</v>
      </c>
      <c r="D35" s="54" t="s">
        <v>543</v>
      </c>
      <c r="E35" s="6" t="s">
        <v>155</v>
      </c>
      <c r="F35" s="19">
        <v>7700000</v>
      </c>
      <c r="G35" s="24">
        <v>64660.75</v>
      </c>
      <c r="H35" s="24">
        <v>0.9</v>
      </c>
      <c r="I35" s="31"/>
      <c r="J35" s="31"/>
      <c r="K35" s="35"/>
    </row>
    <row r="36" spans="2:11" x14ac:dyDescent="0.25">
      <c r="B36" s="8" t="s">
        <v>310</v>
      </c>
      <c r="C36" s="57" t="s">
        <v>311</v>
      </c>
      <c r="D36" s="54" t="s">
        <v>312</v>
      </c>
      <c r="E36" s="6" t="s">
        <v>313</v>
      </c>
      <c r="F36" s="19">
        <v>2983652</v>
      </c>
      <c r="G36" s="24">
        <v>59256.82</v>
      </c>
      <c r="H36" s="24">
        <v>0.83</v>
      </c>
      <c r="I36" s="31"/>
      <c r="J36" s="31"/>
      <c r="K36" s="35"/>
    </row>
    <row r="37" spans="2:11" x14ac:dyDescent="0.25">
      <c r="B37" s="8" t="s">
        <v>250</v>
      </c>
      <c r="C37" s="57" t="s">
        <v>251</v>
      </c>
      <c r="D37" s="54" t="s">
        <v>252</v>
      </c>
      <c r="E37" s="6" t="s">
        <v>253</v>
      </c>
      <c r="F37" s="19">
        <v>15000000</v>
      </c>
      <c r="G37" s="24">
        <v>56295</v>
      </c>
      <c r="H37" s="24">
        <v>0.79</v>
      </c>
      <c r="I37" s="31"/>
      <c r="J37" s="31"/>
      <c r="K37" s="35"/>
    </row>
    <row r="38" spans="2:11" x14ac:dyDescent="0.25">
      <c r="B38" s="8" t="s">
        <v>544</v>
      </c>
      <c r="C38" s="57" t="s">
        <v>545</v>
      </c>
      <c r="D38" s="54" t="s">
        <v>546</v>
      </c>
      <c r="E38" s="6" t="s">
        <v>148</v>
      </c>
      <c r="F38" s="19">
        <v>5000000</v>
      </c>
      <c r="G38" s="24">
        <v>52582.5</v>
      </c>
      <c r="H38" s="24">
        <v>0.74</v>
      </c>
      <c r="I38" s="31"/>
      <c r="J38" s="31"/>
      <c r="K38" s="35"/>
    </row>
    <row r="39" spans="2:11" x14ac:dyDescent="0.25">
      <c r="B39" s="8" t="s">
        <v>105</v>
      </c>
      <c r="C39" s="57" t="s">
        <v>106</v>
      </c>
      <c r="D39" s="54" t="s">
        <v>107</v>
      </c>
      <c r="E39" s="6" t="s">
        <v>108</v>
      </c>
      <c r="F39" s="19">
        <v>127411</v>
      </c>
      <c r="G39" s="24">
        <v>49816.87</v>
      </c>
      <c r="H39" s="24">
        <v>0.7</v>
      </c>
      <c r="I39" s="31"/>
      <c r="J39" s="31"/>
      <c r="K39" s="35"/>
    </row>
    <row r="40" spans="2:11" x14ac:dyDescent="0.25">
      <c r="B40" s="8" t="s">
        <v>333</v>
      </c>
      <c r="C40" s="57" t="s">
        <v>334</v>
      </c>
      <c r="D40" s="54" t="s">
        <v>335</v>
      </c>
      <c r="E40" s="6" t="s">
        <v>134</v>
      </c>
      <c r="F40" s="19">
        <v>2533988</v>
      </c>
      <c r="G40" s="24">
        <v>20963.68</v>
      </c>
      <c r="H40" s="24">
        <v>0.28999999999999998</v>
      </c>
      <c r="I40" s="31"/>
      <c r="J40" s="31"/>
      <c r="K40" s="35"/>
    </row>
    <row r="41" spans="2:11" x14ac:dyDescent="0.25">
      <c r="C41" s="58" t="s">
        <v>174</v>
      </c>
      <c r="D41" s="54"/>
      <c r="E41" s="6"/>
      <c r="F41" s="19"/>
      <c r="G41" s="25">
        <v>5353108.16</v>
      </c>
      <c r="H41" s="25">
        <v>74.86</v>
      </c>
      <c r="I41" s="31"/>
      <c r="J41" s="31"/>
      <c r="K41" s="35"/>
    </row>
    <row r="42" spans="2:11" x14ac:dyDescent="0.25">
      <c r="C42" s="57"/>
      <c r="D42" s="54"/>
      <c r="E42" s="6"/>
      <c r="F42" s="19"/>
      <c r="G42" s="24"/>
      <c r="H42" s="24"/>
      <c r="I42" s="31"/>
      <c r="J42" s="31"/>
      <c r="K42" s="35"/>
    </row>
    <row r="43" spans="2:11" x14ac:dyDescent="0.25">
      <c r="C43" s="59" t="s">
        <v>3</v>
      </c>
      <c r="D43" s="54"/>
      <c r="E43" s="6"/>
      <c r="F43" s="19"/>
      <c r="G43" s="24"/>
      <c r="H43" s="24"/>
      <c r="I43" s="31"/>
      <c r="J43" s="31"/>
      <c r="K43" s="35"/>
    </row>
    <row r="44" spans="2:11" x14ac:dyDescent="0.25">
      <c r="B44" s="8" t="s">
        <v>179</v>
      </c>
      <c r="C44" s="57" t="s">
        <v>180</v>
      </c>
      <c r="D44" s="54" t="s">
        <v>181</v>
      </c>
      <c r="E44" s="6" t="s">
        <v>127</v>
      </c>
      <c r="F44" s="19">
        <v>80000</v>
      </c>
      <c r="G44" s="61">
        <v>0</v>
      </c>
      <c r="H44" s="24" t="s">
        <v>4708</v>
      </c>
      <c r="I44" s="31"/>
      <c r="J44" s="31"/>
      <c r="K44" s="35" t="s">
        <v>4736</v>
      </c>
    </row>
    <row r="45" spans="2:11" x14ac:dyDescent="0.25">
      <c r="B45" s="8" t="s">
        <v>547</v>
      </c>
      <c r="C45" s="57" t="s">
        <v>548</v>
      </c>
      <c r="D45" s="54" t="s">
        <v>549</v>
      </c>
      <c r="E45" s="6" t="s">
        <v>138</v>
      </c>
      <c r="F45" s="19">
        <v>4700</v>
      </c>
      <c r="G45" s="61">
        <v>0</v>
      </c>
      <c r="H45" s="24" t="s">
        <v>4708</v>
      </c>
      <c r="I45" s="31"/>
      <c r="J45" s="31"/>
      <c r="K45" s="35" t="s">
        <v>4736</v>
      </c>
    </row>
    <row r="46" spans="2:11" x14ac:dyDescent="0.25">
      <c r="C46" s="58" t="s">
        <v>174</v>
      </c>
      <c r="D46" s="54"/>
      <c r="E46" s="6"/>
      <c r="F46" s="19"/>
      <c r="G46" s="62">
        <v>0</v>
      </c>
      <c r="H46" s="25" t="s">
        <v>4708</v>
      </c>
      <c r="I46" s="31"/>
      <c r="J46" s="31"/>
      <c r="K46" s="35"/>
    </row>
    <row r="47" spans="2:11" x14ac:dyDescent="0.25">
      <c r="C47" s="57"/>
      <c r="D47" s="54"/>
      <c r="E47" s="6"/>
      <c r="F47" s="19"/>
      <c r="G47" s="24"/>
      <c r="H47" s="24"/>
      <c r="I47" s="31"/>
      <c r="J47" s="31"/>
      <c r="K47" s="35"/>
    </row>
    <row r="48" spans="2:11" x14ac:dyDescent="0.25">
      <c r="C48" s="58" t="s">
        <v>4</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9" t="s">
        <v>554</v>
      </c>
      <c r="D50" s="54"/>
      <c r="E50" s="6"/>
      <c r="F50" s="19"/>
      <c r="G50" s="24"/>
      <c r="H50" s="24"/>
      <c r="I50" s="31"/>
      <c r="J50" s="31"/>
      <c r="K50" s="35"/>
    </row>
    <row r="51" spans="1:11" x14ac:dyDescent="0.25">
      <c r="B51" s="8" t="s">
        <v>555</v>
      </c>
      <c r="C51" s="57" t="s">
        <v>556</v>
      </c>
      <c r="D51" s="54" t="s">
        <v>557</v>
      </c>
      <c r="E51" s="6" t="s">
        <v>558</v>
      </c>
      <c r="F51" s="19">
        <v>51400000</v>
      </c>
      <c r="G51" s="24">
        <v>63067.8</v>
      </c>
      <c r="H51" s="24">
        <v>0.88</v>
      </c>
      <c r="I51" s="31"/>
      <c r="J51" s="31"/>
      <c r="K51" s="35" t="s">
        <v>4736</v>
      </c>
    </row>
    <row r="52" spans="1:11" x14ac:dyDescent="0.25">
      <c r="B52" s="8" t="s">
        <v>559</v>
      </c>
      <c r="C52" s="57" t="s">
        <v>560</v>
      </c>
      <c r="D52" s="54" t="s">
        <v>561</v>
      </c>
      <c r="E52" s="6" t="s">
        <v>558</v>
      </c>
      <c r="F52" s="19">
        <v>44301240</v>
      </c>
      <c r="G52" s="24">
        <v>58034.62</v>
      </c>
      <c r="H52" s="24">
        <v>0.81</v>
      </c>
      <c r="I52" s="31"/>
      <c r="J52" s="31"/>
      <c r="K52" s="35"/>
    </row>
    <row r="53" spans="1:11" x14ac:dyDescent="0.25">
      <c r="C53" s="58" t="s">
        <v>174</v>
      </c>
      <c r="D53" s="54"/>
      <c r="E53" s="6"/>
      <c r="F53" s="19"/>
      <c r="G53" s="25">
        <v>121102.42</v>
      </c>
      <c r="H53" s="25">
        <v>1.69</v>
      </c>
      <c r="I53" s="31"/>
      <c r="J53" s="31"/>
      <c r="K53" s="35"/>
    </row>
    <row r="54" spans="1:11" x14ac:dyDescent="0.25">
      <c r="C54" s="57"/>
      <c r="D54" s="54"/>
      <c r="E54" s="6"/>
      <c r="F54" s="19"/>
      <c r="G54" s="24"/>
      <c r="H54" s="24"/>
      <c r="I54" s="31"/>
      <c r="J54" s="31"/>
      <c r="K54" s="35"/>
    </row>
    <row r="55" spans="1:11" x14ac:dyDescent="0.25">
      <c r="C55" s="59" t="s">
        <v>550</v>
      </c>
      <c r="D55" s="54"/>
      <c r="E55" s="6"/>
      <c r="F55" s="19"/>
      <c r="G55" s="24"/>
      <c r="H55" s="24"/>
      <c r="I55" s="31"/>
      <c r="J55" s="31"/>
      <c r="K55" s="35"/>
    </row>
    <row r="56" spans="1:11" x14ac:dyDescent="0.25">
      <c r="B56" s="8" t="s">
        <v>551</v>
      </c>
      <c r="C56" s="57" t="s">
        <v>552</v>
      </c>
      <c r="D56" s="54" t="s">
        <v>553</v>
      </c>
      <c r="E56" s="6" t="s">
        <v>456</v>
      </c>
      <c r="F56" s="19">
        <v>14400000</v>
      </c>
      <c r="G56" s="24">
        <v>51166.080000000002</v>
      </c>
      <c r="H56" s="24">
        <v>0.72</v>
      </c>
      <c r="I56" s="31"/>
      <c r="J56" s="31"/>
      <c r="K56" s="35"/>
    </row>
    <row r="57" spans="1:11" x14ac:dyDescent="0.25">
      <c r="C57" s="58" t="s">
        <v>174</v>
      </c>
      <c r="D57" s="54"/>
      <c r="E57" s="6"/>
      <c r="F57" s="19"/>
      <c r="G57" s="25">
        <v>51166.080000000002</v>
      </c>
      <c r="H57" s="25">
        <v>0.72</v>
      </c>
      <c r="I57" s="31"/>
      <c r="J57" s="31"/>
      <c r="K57" s="35"/>
    </row>
    <row r="58" spans="1:11" x14ac:dyDescent="0.25">
      <c r="C58" s="57"/>
      <c r="D58" s="54"/>
      <c r="E58" s="6"/>
      <c r="F58" s="19"/>
      <c r="G58" s="24"/>
      <c r="H58" s="24"/>
      <c r="I58" s="31"/>
      <c r="J58" s="31"/>
      <c r="K58" s="35"/>
    </row>
    <row r="59" spans="1:11" x14ac:dyDescent="0.25">
      <c r="A59" s="10"/>
      <c r="B59" s="28"/>
      <c r="C59" s="58" t="s">
        <v>5</v>
      </c>
      <c r="D59" s="54"/>
      <c r="E59" s="6"/>
      <c r="F59" s="19"/>
      <c r="G59" s="24"/>
      <c r="H59" s="24"/>
      <c r="I59" s="31"/>
      <c r="J59" s="31"/>
      <c r="K59" s="35"/>
    </row>
    <row r="60" spans="1:11" x14ac:dyDescent="0.25">
      <c r="C60" s="59" t="s">
        <v>6</v>
      </c>
      <c r="D60" s="54"/>
      <c r="E60" s="6"/>
      <c r="F60" s="19"/>
      <c r="G60" s="24"/>
      <c r="H60" s="24"/>
      <c r="I60" s="31"/>
      <c r="J60" s="31"/>
      <c r="K60" s="35"/>
    </row>
    <row r="61" spans="1:11" x14ac:dyDescent="0.25">
      <c r="B61" s="8" t="s">
        <v>562</v>
      </c>
      <c r="C61" s="57" t="s">
        <v>563</v>
      </c>
      <c r="D61" s="54" t="s">
        <v>564</v>
      </c>
      <c r="E61" s="6" t="s">
        <v>565</v>
      </c>
      <c r="F61" s="19">
        <v>5350</v>
      </c>
      <c r="G61" s="24">
        <v>53535.79</v>
      </c>
      <c r="H61" s="24">
        <v>0.75</v>
      </c>
      <c r="I61" s="31">
        <v>8.6775000000000002</v>
      </c>
      <c r="J61" s="31"/>
      <c r="K61" s="35" t="s">
        <v>566</v>
      </c>
    </row>
    <row r="62" spans="1:11" x14ac:dyDescent="0.25">
      <c r="B62" s="8" t="s">
        <v>567</v>
      </c>
      <c r="C62" s="57" t="s">
        <v>426</v>
      </c>
      <c r="D62" s="54" t="s">
        <v>568</v>
      </c>
      <c r="E62" s="6" t="s">
        <v>569</v>
      </c>
      <c r="F62" s="19">
        <v>45000</v>
      </c>
      <c r="G62" s="24">
        <v>44855.46</v>
      </c>
      <c r="H62" s="24">
        <v>0.63</v>
      </c>
      <c r="I62" s="31">
        <v>8.77</v>
      </c>
      <c r="J62" s="31"/>
      <c r="K62" s="35" t="s">
        <v>566</v>
      </c>
    </row>
    <row r="63" spans="1:11" x14ac:dyDescent="0.25">
      <c r="B63" s="8" t="s">
        <v>570</v>
      </c>
      <c r="C63" s="57" t="s">
        <v>571</v>
      </c>
      <c r="D63" s="54" t="s">
        <v>572</v>
      </c>
      <c r="E63" s="6" t="s">
        <v>573</v>
      </c>
      <c r="F63" s="19">
        <v>42500</v>
      </c>
      <c r="G63" s="24">
        <v>42348.79</v>
      </c>
      <c r="H63" s="24">
        <v>0.59</v>
      </c>
      <c r="I63" s="31">
        <v>7.76</v>
      </c>
      <c r="J63" s="31"/>
      <c r="K63" s="35"/>
    </row>
    <row r="64" spans="1:11" x14ac:dyDescent="0.25">
      <c r="B64" s="8" t="s">
        <v>574</v>
      </c>
      <c r="C64" s="57" t="s">
        <v>575</v>
      </c>
      <c r="D64" s="54" t="s">
        <v>576</v>
      </c>
      <c r="E64" s="6" t="s">
        <v>573</v>
      </c>
      <c r="F64" s="19">
        <v>4230</v>
      </c>
      <c r="G64" s="24">
        <v>40890.35</v>
      </c>
      <c r="H64" s="24">
        <v>0.56999999999999995</v>
      </c>
      <c r="I64" s="31">
        <v>6.819</v>
      </c>
      <c r="J64" s="31">
        <v>8.5420905410000003</v>
      </c>
      <c r="K64" s="35" t="s">
        <v>566</v>
      </c>
    </row>
    <row r="65" spans="2:11" x14ac:dyDescent="0.25">
      <c r="B65" s="8" t="s">
        <v>577</v>
      </c>
      <c r="C65" s="57" t="s">
        <v>578</v>
      </c>
      <c r="D65" s="54" t="s">
        <v>579</v>
      </c>
      <c r="E65" s="6" t="s">
        <v>580</v>
      </c>
      <c r="F65" s="19">
        <v>35000</v>
      </c>
      <c r="G65" s="24">
        <v>34992.97</v>
      </c>
      <c r="H65" s="24">
        <v>0.49</v>
      </c>
      <c r="I65" s="31">
        <v>7.74</v>
      </c>
      <c r="J65" s="31"/>
      <c r="K65" s="35" t="s">
        <v>566</v>
      </c>
    </row>
    <row r="66" spans="2:11" x14ac:dyDescent="0.25">
      <c r="B66" s="8" t="s">
        <v>581</v>
      </c>
      <c r="C66" s="57" t="s">
        <v>121</v>
      </c>
      <c r="D66" s="54" t="s">
        <v>582</v>
      </c>
      <c r="E66" s="6" t="s">
        <v>573</v>
      </c>
      <c r="F66" s="19">
        <v>34290</v>
      </c>
      <c r="G66" s="24">
        <v>34577.519999999997</v>
      </c>
      <c r="H66" s="24">
        <v>0.48</v>
      </c>
      <c r="I66" s="31">
        <v>7.4161000000000001</v>
      </c>
      <c r="J66" s="31"/>
      <c r="K66" s="35" t="s">
        <v>566</v>
      </c>
    </row>
    <row r="67" spans="2:11" x14ac:dyDescent="0.25">
      <c r="B67" s="8" t="s">
        <v>583</v>
      </c>
      <c r="C67" s="57" t="s">
        <v>584</v>
      </c>
      <c r="D67" s="54" t="s">
        <v>585</v>
      </c>
      <c r="E67" s="6" t="s">
        <v>586</v>
      </c>
      <c r="F67" s="19">
        <v>33000</v>
      </c>
      <c r="G67" s="24">
        <v>33019.11</v>
      </c>
      <c r="H67" s="24">
        <v>0.46</v>
      </c>
      <c r="I67" s="31">
        <v>7.96</v>
      </c>
      <c r="J67" s="31"/>
      <c r="K67" s="35" t="s">
        <v>566</v>
      </c>
    </row>
    <row r="68" spans="2:11" x14ac:dyDescent="0.25">
      <c r="B68" s="8" t="s">
        <v>587</v>
      </c>
      <c r="C68" s="57" t="s">
        <v>571</v>
      </c>
      <c r="D68" s="54" t="s">
        <v>588</v>
      </c>
      <c r="E68" s="6" t="s">
        <v>573</v>
      </c>
      <c r="F68" s="19">
        <v>31500</v>
      </c>
      <c r="G68" s="24">
        <v>31445.91</v>
      </c>
      <c r="H68" s="24">
        <v>0.44</v>
      </c>
      <c r="I68" s="31">
        <v>7.6550000000000002</v>
      </c>
      <c r="J68" s="31"/>
      <c r="K68" s="35" t="s">
        <v>566</v>
      </c>
    </row>
    <row r="69" spans="2:11" x14ac:dyDescent="0.25">
      <c r="B69" s="8" t="s">
        <v>589</v>
      </c>
      <c r="C69" s="57" t="s">
        <v>590</v>
      </c>
      <c r="D69" s="54" t="s">
        <v>591</v>
      </c>
      <c r="E69" s="6" t="s">
        <v>565</v>
      </c>
      <c r="F69" s="19">
        <v>300</v>
      </c>
      <c r="G69" s="24">
        <v>30526.44</v>
      </c>
      <c r="H69" s="24">
        <v>0.43</v>
      </c>
      <c r="I69" s="31">
        <v>8.1896000000000004</v>
      </c>
      <c r="J69" s="31">
        <v>8.0573557655499997</v>
      </c>
      <c r="K69" s="35"/>
    </row>
    <row r="70" spans="2:11" x14ac:dyDescent="0.25">
      <c r="B70" s="8" t="s">
        <v>592</v>
      </c>
      <c r="C70" s="57" t="s">
        <v>202</v>
      </c>
      <c r="D70" s="54" t="s">
        <v>593</v>
      </c>
      <c r="E70" s="6" t="s">
        <v>565</v>
      </c>
      <c r="F70" s="19">
        <v>30000</v>
      </c>
      <c r="G70" s="24">
        <v>29800.53</v>
      </c>
      <c r="H70" s="24">
        <v>0.42</v>
      </c>
      <c r="I70" s="31">
        <v>8.9075000000000006</v>
      </c>
      <c r="J70" s="31"/>
      <c r="K70" s="35" t="s">
        <v>566</v>
      </c>
    </row>
    <row r="71" spans="2:11" x14ac:dyDescent="0.25">
      <c r="B71" s="8" t="s">
        <v>594</v>
      </c>
      <c r="C71" s="57" t="s">
        <v>595</v>
      </c>
      <c r="D71" s="54" t="s">
        <v>596</v>
      </c>
      <c r="E71" s="6" t="s">
        <v>565</v>
      </c>
      <c r="F71" s="19">
        <v>2500</v>
      </c>
      <c r="G71" s="24">
        <v>29482.65</v>
      </c>
      <c r="H71" s="24">
        <v>0.41</v>
      </c>
      <c r="I71" s="31">
        <v>8.4382000000000001</v>
      </c>
      <c r="J71" s="31"/>
      <c r="K71" s="35" t="s">
        <v>566</v>
      </c>
    </row>
    <row r="72" spans="2:11" x14ac:dyDescent="0.25">
      <c r="B72" s="8" t="s">
        <v>597</v>
      </c>
      <c r="C72" s="57" t="s">
        <v>556</v>
      </c>
      <c r="D72" s="54" t="s">
        <v>598</v>
      </c>
      <c r="E72" s="6" t="s">
        <v>599</v>
      </c>
      <c r="F72" s="19">
        <v>25700</v>
      </c>
      <c r="G72" s="24">
        <v>25701.49</v>
      </c>
      <c r="H72" s="24">
        <v>0.36</v>
      </c>
      <c r="I72" s="31">
        <v>8.1136499999999998</v>
      </c>
      <c r="J72" s="31"/>
      <c r="K72" s="35" t="s">
        <v>566</v>
      </c>
    </row>
    <row r="73" spans="2:11" x14ac:dyDescent="0.25">
      <c r="B73" s="8" t="s">
        <v>600</v>
      </c>
      <c r="C73" s="57" t="s">
        <v>571</v>
      </c>
      <c r="D73" s="54" t="s">
        <v>601</v>
      </c>
      <c r="E73" s="6" t="s">
        <v>602</v>
      </c>
      <c r="F73" s="19">
        <v>25000</v>
      </c>
      <c r="G73" s="24">
        <v>25005.83</v>
      </c>
      <c r="H73" s="24">
        <v>0.35</v>
      </c>
      <c r="I73" s="31">
        <v>7.6475</v>
      </c>
      <c r="J73" s="31"/>
      <c r="K73" s="35"/>
    </row>
    <row r="74" spans="2:11" x14ac:dyDescent="0.25">
      <c r="B74" s="8" t="s">
        <v>603</v>
      </c>
      <c r="C74" s="57" t="s">
        <v>571</v>
      </c>
      <c r="D74" s="54" t="s">
        <v>604</v>
      </c>
      <c r="E74" s="6" t="s">
        <v>573</v>
      </c>
      <c r="F74" s="19">
        <v>22500</v>
      </c>
      <c r="G74" s="24">
        <v>22368.42</v>
      </c>
      <c r="H74" s="24">
        <v>0.31</v>
      </c>
      <c r="I74" s="31">
        <v>7.75</v>
      </c>
      <c r="J74" s="31"/>
      <c r="K74" s="35" t="s">
        <v>566</v>
      </c>
    </row>
    <row r="75" spans="2:11" x14ac:dyDescent="0.25">
      <c r="B75" s="8" t="s">
        <v>605</v>
      </c>
      <c r="C75" s="57" t="s">
        <v>606</v>
      </c>
      <c r="D75" s="54" t="s">
        <v>607</v>
      </c>
      <c r="E75" s="6" t="s">
        <v>569</v>
      </c>
      <c r="F75" s="19">
        <v>209</v>
      </c>
      <c r="G75" s="24">
        <v>20871.68</v>
      </c>
      <c r="H75" s="24">
        <v>0.28999999999999998</v>
      </c>
      <c r="I75" s="31">
        <v>8.5760000000000005</v>
      </c>
      <c r="J75" s="31">
        <v>8.6151974905500008</v>
      </c>
      <c r="K75" s="35" t="s">
        <v>566</v>
      </c>
    </row>
    <row r="76" spans="2:11" x14ac:dyDescent="0.25">
      <c r="B76" s="8" t="s">
        <v>608</v>
      </c>
      <c r="C76" s="57" t="s">
        <v>41</v>
      </c>
      <c r="D76" s="54" t="s">
        <v>609</v>
      </c>
      <c r="E76" s="6" t="s">
        <v>573</v>
      </c>
      <c r="F76" s="19">
        <v>20000</v>
      </c>
      <c r="G76" s="24">
        <v>20137.38</v>
      </c>
      <c r="H76" s="24">
        <v>0.28000000000000003</v>
      </c>
      <c r="I76" s="31">
        <v>7.5949999999999998</v>
      </c>
      <c r="J76" s="31"/>
      <c r="K76" s="35" t="s">
        <v>566</v>
      </c>
    </row>
    <row r="77" spans="2:11" x14ac:dyDescent="0.25">
      <c r="B77" s="8" t="s">
        <v>610</v>
      </c>
      <c r="C77" s="57" t="s">
        <v>611</v>
      </c>
      <c r="D77" s="54" t="s">
        <v>612</v>
      </c>
      <c r="E77" s="6" t="s">
        <v>613</v>
      </c>
      <c r="F77" s="19">
        <v>20000</v>
      </c>
      <c r="G77" s="24">
        <v>20021.72</v>
      </c>
      <c r="H77" s="24">
        <v>0.28000000000000003</v>
      </c>
      <c r="I77" s="31">
        <v>8.2850000000000001</v>
      </c>
      <c r="J77" s="31"/>
      <c r="K77" s="35" t="s">
        <v>566</v>
      </c>
    </row>
    <row r="78" spans="2:11" x14ac:dyDescent="0.25">
      <c r="B78" s="8" t="s">
        <v>614</v>
      </c>
      <c r="C78" s="57" t="s">
        <v>530</v>
      </c>
      <c r="D78" s="54" t="s">
        <v>615</v>
      </c>
      <c r="E78" s="6" t="s">
        <v>573</v>
      </c>
      <c r="F78" s="19">
        <v>20000</v>
      </c>
      <c r="G78" s="24">
        <v>19910.419999999998</v>
      </c>
      <c r="H78" s="24">
        <v>0.28000000000000003</v>
      </c>
      <c r="I78" s="31">
        <v>7.93</v>
      </c>
      <c r="J78" s="31"/>
      <c r="K78" s="35" t="s">
        <v>566</v>
      </c>
    </row>
    <row r="79" spans="2:11" x14ac:dyDescent="0.25">
      <c r="B79" s="8" t="s">
        <v>616</v>
      </c>
      <c r="C79" s="57" t="s">
        <v>255</v>
      </c>
      <c r="D79" s="54" t="s">
        <v>617</v>
      </c>
      <c r="E79" s="6" t="s">
        <v>565</v>
      </c>
      <c r="F79" s="19">
        <v>17000</v>
      </c>
      <c r="G79" s="24">
        <v>17098.45</v>
      </c>
      <c r="H79" s="24">
        <v>0.24</v>
      </c>
      <c r="I79" s="31">
        <v>8.2200000000000006</v>
      </c>
      <c r="J79" s="31"/>
      <c r="K79" s="35" t="s">
        <v>566</v>
      </c>
    </row>
    <row r="80" spans="2:11" x14ac:dyDescent="0.25">
      <c r="B80" s="8" t="s">
        <v>618</v>
      </c>
      <c r="C80" s="57" t="s">
        <v>575</v>
      </c>
      <c r="D80" s="54" t="s">
        <v>619</v>
      </c>
      <c r="E80" s="6" t="s">
        <v>620</v>
      </c>
      <c r="F80" s="19">
        <v>1405</v>
      </c>
      <c r="G80" s="24">
        <v>14069.82</v>
      </c>
      <c r="H80" s="24">
        <v>0.2</v>
      </c>
      <c r="I80" s="31">
        <v>9.4697999999999993</v>
      </c>
      <c r="J80" s="31">
        <v>8.8005509454999995</v>
      </c>
      <c r="K80" s="35" t="s">
        <v>566</v>
      </c>
    </row>
    <row r="81" spans="2:11" x14ac:dyDescent="0.25">
      <c r="B81" s="8" t="s">
        <v>621</v>
      </c>
      <c r="C81" s="57" t="s">
        <v>622</v>
      </c>
      <c r="D81" s="54" t="s">
        <v>623</v>
      </c>
      <c r="E81" s="6" t="s">
        <v>624</v>
      </c>
      <c r="F81" s="19">
        <v>12000</v>
      </c>
      <c r="G81" s="24">
        <v>11988.24</v>
      </c>
      <c r="H81" s="24">
        <v>0.17</v>
      </c>
      <c r="I81" s="31">
        <v>10.041</v>
      </c>
      <c r="J81" s="31"/>
      <c r="K81" s="35" t="s">
        <v>566</v>
      </c>
    </row>
    <row r="82" spans="2:11" x14ac:dyDescent="0.25">
      <c r="B82" s="8" t="s">
        <v>625</v>
      </c>
      <c r="C82" s="57" t="s">
        <v>202</v>
      </c>
      <c r="D82" s="54" t="s">
        <v>626</v>
      </c>
      <c r="E82" s="6" t="s">
        <v>627</v>
      </c>
      <c r="F82" s="19">
        <v>10500</v>
      </c>
      <c r="G82" s="24">
        <v>10450.780000000001</v>
      </c>
      <c r="H82" s="24">
        <v>0.15</v>
      </c>
      <c r="I82" s="31">
        <v>8.9075000000000006</v>
      </c>
      <c r="J82" s="31"/>
      <c r="K82" s="35" t="s">
        <v>566</v>
      </c>
    </row>
    <row r="83" spans="2:11" x14ac:dyDescent="0.25">
      <c r="B83" s="8" t="s">
        <v>628</v>
      </c>
      <c r="C83" s="57" t="s">
        <v>255</v>
      </c>
      <c r="D83" s="54" t="s">
        <v>629</v>
      </c>
      <c r="E83" s="6" t="s">
        <v>565</v>
      </c>
      <c r="F83" s="19">
        <v>7500</v>
      </c>
      <c r="G83" s="24">
        <v>7665.05</v>
      </c>
      <c r="H83" s="24">
        <v>0.11</v>
      </c>
      <c r="I83" s="31">
        <v>8.1096000000000004</v>
      </c>
      <c r="J83" s="31"/>
      <c r="K83" s="35" t="s">
        <v>566</v>
      </c>
    </row>
    <row r="84" spans="2:11" x14ac:dyDescent="0.25">
      <c r="B84" s="8" t="s">
        <v>630</v>
      </c>
      <c r="C84" s="57" t="s">
        <v>423</v>
      </c>
      <c r="D84" s="54" t="s">
        <v>631</v>
      </c>
      <c r="E84" s="6" t="s">
        <v>599</v>
      </c>
      <c r="F84" s="19">
        <v>500</v>
      </c>
      <c r="G84" s="24">
        <v>4998.03</v>
      </c>
      <c r="H84" s="24">
        <v>7.0000000000000007E-2</v>
      </c>
      <c r="I84" s="31">
        <v>8.3012499999999996</v>
      </c>
      <c r="J84" s="31"/>
      <c r="K84" s="35" t="s">
        <v>566</v>
      </c>
    </row>
    <row r="85" spans="2:11" x14ac:dyDescent="0.25">
      <c r="B85" s="8" t="s">
        <v>632</v>
      </c>
      <c r="C85" s="57" t="s">
        <v>255</v>
      </c>
      <c r="D85" s="54" t="s">
        <v>633</v>
      </c>
      <c r="E85" s="6" t="s">
        <v>565</v>
      </c>
      <c r="F85" s="19">
        <v>4000</v>
      </c>
      <c r="G85" s="24">
        <v>4088.03</v>
      </c>
      <c r="H85" s="24">
        <v>0.06</v>
      </c>
      <c r="I85" s="31">
        <v>8.1096000000000004</v>
      </c>
      <c r="J85" s="31"/>
      <c r="K85" s="35" t="s">
        <v>566</v>
      </c>
    </row>
    <row r="86" spans="2:11" x14ac:dyDescent="0.25">
      <c r="B86" s="8" t="s">
        <v>634</v>
      </c>
      <c r="C86" s="57" t="s">
        <v>635</v>
      </c>
      <c r="D86" s="54" t="s">
        <v>636</v>
      </c>
      <c r="E86" s="6" t="s">
        <v>573</v>
      </c>
      <c r="F86" s="19">
        <v>400</v>
      </c>
      <c r="G86" s="24">
        <v>3954.06</v>
      </c>
      <c r="H86" s="24">
        <v>0.06</v>
      </c>
      <c r="I86" s="31">
        <v>7.4745999999999997</v>
      </c>
      <c r="J86" s="31">
        <v>8.1767441731999995</v>
      </c>
      <c r="K86" s="35" t="s">
        <v>566</v>
      </c>
    </row>
    <row r="87" spans="2:11" x14ac:dyDescent="0.25">
      <c r="B87" s="8" t="s">
        <v>637</v>
      </c>
      <c r="C87" s="57" t="s">
        <v>255</v>
      </c>
      <c r="D87" s="54" t="s">
        <v>638</v>
      </c>
      <c r="E87" s="6" t="s">
        <v>565</v>
      </c>
      <c r="F87" s="19">
        <v>3000</v>
      </c>
      <c r="G87" s="24">
        <v>3010.46</v>
      </c>
      <c r="H87" s="24">
        <v>0.04</v>
      </c>
      <c r="I87" s="31">
        <v>8.2550000000000008</v>
      </c>
      <c r="J87" s="31"/>
      <c r="K87" s="35" t="s">
        <v>566</v>
      </c>
    </row>
    <row r="88" spans="2:11" x14ac:dyDescent="0.25">
      <c r="B88" s="8" t="s">
        <v>639</v>
      </c>
      <c r="C88" s="57" t="s">
        <v>640</v>
      </c>
      <c r="D88" s="54" t="s">
        <v>641</v>
      </c>
      <c r="E88" s="6" t="s">
        <v>573</v>
      </c>
      <c r="F88" s="19">
        <v>2500</v>
      </c>
      <c r="G88" s="24">
        <v>2503.94</v>
      </c>
      <c r="H88" s="24">
        <v>0.04</v>
      </c>
      <c r="I88" s="31">
        <v>7.72</v>
      </c>
      <c r="J88" s="31"/>
      <c r="K88" s="35"/>
    </row>
    <row r="89" spans="2:11" x14ac:dyDescent="0.25">
      <c r="B89" s="8" t="s">
        <v>642</v>
      </c>
      <c r="C89" s="57" t="s">
        <v>571</v>
      </c>
      <c r="D89" s="54" t="s">
        <v>643</v>
      </c>
      <c r="E89" s="6" t="s">
        <v>602</v>
      </c>
      <c r="F89" s="19">
        <v>2500</v>
      </c>
      <c r="G89" s="24">
        <v>2499.87</v>
      </c>
      <c r="H89" s="24">
        <v>0.03</v>
      </c>
      <c r="I89" s="31">
        <v>7.7149999999999999</v>
      </c>
      <c r="J89" s="31"/>
      <c r="K89" s="35" t="s">
        <v>566</v>
      </c>
    </row>
    <row r="90" spans="2:11" x14ac:dyDescent="0.25">
      <c r="B90" s="8" t="s">
        <v>644</v>
      </c>
      <c r="C90" s="57" t="s">
        <v>645</v>
      </c>
      <c r="D90" s="54" t="s">
        <v>646</v>
      </c>
      <c r="E90" s="6" t="s">
        <v>647</v>
      </c>
      <c r="F90" s="19">
        <v>2200</v>
      </c>
      <c r="G90" s="24">
        <v>2204.11</v>
      </c>
      <c r="H90" s="24">
        <v>0.03</v>
      </c>
      <c r="I90" s="31">
        <v>9.3989999999999991</v>
      </c>
      <c r="J90" s="31"/>
      <c r="K90" s="35" t="s">
        <v>566</v>
      </c>
    </row>
    <row r="91" spans="2:11" x14ac:dyDescent="0.25">
      <c r="B91" s="8" t="s">
        <v>648</v>
      </c>
      <c r="C91" s="57" t="s">
        <v>649</v>
      </c>
      <c r="D91" s="54" t="s">
        <v>650</v>
      </c>
      <c r="E91" s="6" t="s">
        <v>651</v>
      </c>
      <c r="F91" s="19">
        <v>2000</v>
      </c>
      <c r="G91" s="24">
        <v>1991.99</v>
      </c>
      <c r="H91" s="24">
        <v>0.03</v>
      </c>
      <c r="I91" s="31">
        <v>11.1538</v>
      </c>
      <c r="J91" s="31"/>
      <c r="K91" s="35" t="s">
        <v>566</v>
      </c>
    </row>
    <row r="92" spans="2:11" x14ac:dyDescent="0.25">
      <c r="B92" s="8" t="s">
        <v>652</v>
      </c>
      <c r="C92" s="57" t="s">
        <v>653</v>
      </c>
      <c r="D92" s="54" t="s">
        <v>654</v>
      </c>
      <c r="E92" s="6" t="s">
        <v>620</v>
      </c>
      <c r="F92" s="19">
        <v>9</v>
      </c>
      <c r="G92" s="24">
        <v>903.15</v>
      </c>
      <c r="H92" s="24">
        <v>0.01</v>
      </c>
      <c r="I92" s="31">
        <v>8.7134</v>
      </c>
      <c r="J92" s="31">
        <v>8.6141487718</v>
      </c>
      <c r="K92" s="35" t="s">
        <v>566</v>
      </c>
    </row>
    <row r="93" spans="2:11" x14ac:dyDescent="0.25">
      <c r="C93" s="58" t="s">
        <v>174</v>
      </c>
      <c r="D93" s="54"/>
      <c r="E93" s="6"/>
      <c r="F93" s="19"/>
      <c r="G93" s="25">
        <v>646918.43999999994</v>
      </c>
      <c r="H93" s="25">
        <v>9.06</v>
      </c>
      <c r="I93" s="31"/>
      <c r="J93" s="31"/>
      <c r="K93" s="35"/>
    </row>
    <row r="94" spans="2:11" x14ac:dyDescent="0.25">
      <c r="C94" s="57"/>
      <c r="D94" s="54"/>
      <c r="E94" s="6"/>
      <c r="F94" s="19"/>
      <c r="G94" s="24"/>
      <c r="H94" s="24"/>
      <c r="I94" s="31"/>
      <c r="J94" s="31"/>
      <c r="K94" s="35"/>
    </row>
    <row r="95" spans="2:11" x14ac:dyDescent="0.25">
      <c r="C95" s="58" t="s">
        <v>7</v>
      </c>
      <c r="D95" s="54"/>
      <c r="E95" s="6"/>
      <c r="F95" s="19"/>
      <c r="G95" s="24" t="s">
        <v>2</v>
      </c>
      <c r="H95" s="24" t="s">
        <v>2</v>
      </c>
      <c r="I95" s="31"/>
      <c r="J95" s="31"/>
      <c r="K95" s="35"/>
    </row>
    <row r="96" spans="2:11" x14ac:dyDescent="0.25">
      <c r="C96" s="57"/>
      <c r="D96" s="54"/>
      <c r="E96" s="6"/>
      <c r="F96" s="19"/>
      <c r="G96" s="24"/>
      <c r="H96" s="24"/>
      <c r="I96" s="31"/>
      <c r="J96" s="31"/>
      <c r="K96" s="35"/>
    </row>
    <row r="97" spans="2:11" x14ac:dyDescent="0.25">
      <c r="C97" s="58" t="s">
        <v>8</v>
      </c>
      <c r="D97" s="54"/>
      <c r="E97" s="6"/>
      <c r="F97" s="19"/>
      <c r="G97" s="24" t="s">
        <v>2</v>
      </c>
      <c r="H97" s="24" t="s">
        <v>2</v>
      </c>
      <c r="I97" s="31"/>
      <c r="J97" s="31"/>
      <c r="K97" s="35"/>
    </row>
    <row r="98" spans="2:11" x14ac:dyDescent="0.25">
      <c r="C98" s="57"/>
      <c r="D98" s="54"/>
      <c r="E98" s="6"/>
      <c r="F98" s="19"/>
      <c r="G98" s="24"/>
      <c r="H98" s="24"/>
      <c r="I98" s="31"/>
      <c r="J98" s="31"/>
      <c r="K98" s="35"/>
    </row>
    <row r="99" spans="2:11" x14ac:dyDescent="0.25">
      <c r="C99" s="59" t="s">
        <v>9</v>
      </c>
      <c r="D99" s="54"/>
      <c r="E99" s="6"/>
      <c r="F99" s="19"/>
      <c r="G99" s="24"/>
      <c r="H99" s="24"/>
      <c r="I99" s="31"/>
      <c r="J99" s="31"/>
      <c r="K99" s="35"/>
    </row>
    <row r="100" spans="2:11" x14ac:dyDescent="0.25">
      <c r="B100" s="8" t="s">
        <v>655</v>
      </c>
      <c r="C100" s="57" t="s">
        <v>656</v>
      </c>
      <c r="D100" s="54" t="s">
        <v>657</v>
      </c>
      <c r="E100" s="6" t="s">
        <v>658</v>
      </c>
      <c r="F100" s="19">
        <v>401335900</v>
      </c>
      <c r="G100" s="24">
        <v>404740.83</v>
      </c>
      <c r="H100" s="24">
        <v>5.66</v>
      </c>
      <c r="I100" s="31">
        <v>7.1748922000000004</v>
      </c>
      <c r="J100" s="31"/>
      <c r="K100" s="35"/>
    </row>
    <row r="101" spans="2:11" x14ac:dyDescent="0.25">
      <c r="B101" s="8" t="s">
        <v>659</v>
      </c>
      <c r="C101" s="57" t="s">
        <v>660</v>
      </c>
      <c r="D101" s="54" t="s">
        <v>661</v>
      </c>
      <c r="E101" s="6" t="s">
        <v>658</v>
      </c>
      <c r="F101" s="19">
        <v>149500000</v>
      </c>
      <c r="G101" s="24">
        <v>153942.24</v>
      </c>
      <c r="H101" s="24">
        <v>2.15</v>
      </c>
      <c r="I101" s="31">
        <v>7.1820050999999996</v>
      </c>
      <c r="J101" s="31"/>
      <c r="K101" s="35"/>
    </row>
    <row r="102" spans="2:11" x14ac:dyDescent="0.25">
      <c r="B102" s="8" t="s">
        <v>662</v>
      </c>
      <c r="C102" s="57" t="s">
        <v>663</v>
      </c>
      <c r="D102" s="54" t="s">
        <v>664</v>
      </c>
      <c r="E102" s="6" t="s">
        <v>658</v>
      </c>
      <c r="F102" s="19">
        <v>148455500</v>
      </c>
      <c r="G102" s="24">
        <v>150163.78</v>
      </c>
      <c r="H102" s="24">
        <v>2.1</v>
      </c>
      <c r="I102" s="31">
        <v>7.1670048</v>
      </c>
      <c r="J102" s="31"/>
      <c r="K102" s="35"/>
    </row>
    <row r="103" spans="2:11" x14ac:dyDescent="0.25">
      <c r="B103" s="8" t="s">
        <v>665</v>
      </c>
      <c r="C103" s="57" t="s">
        <v>666</v>
      </c>
      <c r="D103" s="54" t="s">
        <v>667</v>
      </c>
      <c r="E103" s="6" t="s">
        <v>658</v>
      </c>
      <c r="F103" s="19">
        <v>36449600</v>
      </c>
      <c r="G103" s="24">
        <v>37873.5</v>
      </c>
      <c r="H103" s="24">
        <v>0.53</v>
      </c>
      <c r="I103" s="31">
        <v>7.1722945999999999</v>
      </c>
      <c r="J103" s="31"/>
      <c r="K103" s="35"/>
    </row>
    <row r="104" spans="2:11" x14ac:dyDescent="0.25">
      <c r="B104" s="8" t="s">
        <v>668</v>
      </c>
      <c r="C104" s="57" t="s">
        <v>669</v>
      </c>
      <c r="D104" s="54" t="s">
        <v>670</v>
      </c>
      <c r="E104" s="6" t="s">
        <v>658</v>
      </c>
      <c r="F104" s="19">
        <v>20029100</v>
      </c>
      <c r="G104" s="24">
        <v>20155.400000000001</v>
      </c>
      <c r="H104" s="24">
        <v>0.28000000000000003</v>
      </c>
      <c r="I104" s="31">
        <v>7.1303831000000004</v>
      </c>
      <c r="J104" s="31"/>
      <c r="K104" s="35"/>
    </row>
    <row r="105" spans="2:11" x14ac:dyDescent="0.25">
      <c r="B105" s="8" t="s">
        <v>671</v>
      </c>
      <c r="C105" s="57" t="s">
        <v>672</v>
      </c>
      <c r="D105" s="54" t="s">
        <v>673</v>
      </c>
      <c r="E105" s="6" t="s">
        <v>658</v>
      </c>
      <c r="F105" s="19">
        <v>2500000</v>
      </c>
      <c r="G105" s="24">
        <v>2544.7800000000002</v>
      </c>
      <c r="H105" s="24">
        <v>0.04</v>
      </c>
      <c r="I105" s="31">
        <v>7.1552042</v>
      </c>
      <c r="J105" s="31"/>
      <c r="K105" s="35"/>
    </row>
    <row r="106" spans="2:11" x14ac:dyDescent="0.25">
      <c r="B106" s="8" t="s">
        <v>674</v>
      </c>
      <c r="C106" s="57" t="s">
        <v>675</v>
      </c>
      <c r="D106" s="54" t="s">
        <v>676</v>
      </c>
      <c r="E106" s="6" t="s">
        <v>658</v>
      </c>
      <c r="F106" s="19">
        <v>686300</v>
      </c>
      <c r="G106" s="24">
        <v>694.52</v>
      </c>
      <c r="H106" s="24">
        <v>0.01</v>
      </c>
      <c r="I106" s="31">
        <v>7.1866897999999999</v>
      </c>
      <c r="J106" s="31"/>
      <c r="K106" s="35"/>
    </row>
    <row r="107" spans="2:11" x14ac:dyDescent="0.25">
      <c r="C107" s="58" t="s">
        <v>174</v>
      </c>
      <c r="D107" s="54"/>
      <c r="E107" s="6"/>
      <c r="F107" s="19"/>
      <c r="G107" s="25">
        <v>770115.05</v>
      </c>
      <c r="H107" s="25">
        <v>10.77</v>
      </c>
      <c r="I107" s="31"/>
      <c r="J107" s="31"/>
      <c r="K107" s="35"/>
    </row>
    <row r="108" spans="2:11" x14ac:dyDescent="0.25">
      <c r="C108" s="57"/>
      <c r="D108" s="54"/>
      <c r="E108" s="6"/>
      <c r="F108" s="19"/>
      <c r="G108" s="24"/>
      <c r="H108" s="24"/>
      <c r="I108" s="31"/>
      <c r="J108" s="31"/>
      <c r="K108" s="35"/>
    </row>
    <row r="109" spans="2:11" x14ac:dyDescent="0.25">
      <c r="C109" s="59" t="s">
        <v>10</v>
      </c>
      <c r="D109" s="54"/>
      <c r="E109" s="6"/>
      <c r="F109" s="19"/>
      <c r="G109" s="24"/>
      <c r="H109" s="24"/>
      <c r="I109" s="31"/>
      <c r="J109" s="31"/>
      <c r="K109" s="35"/>
    </row>
    <row r="110" spans="2:11" x14ac:dyDescent="0.25">
      <c r="B110" s="8" t="s">
        <v>677</v>
      </c>
      <c r="C110" s="57" t="s">
        <v>678</v>
      </c>
      <c r="D110" s="54" t="s">
        <v>679</v>
      </c>
      <c r="E110" s="6" t="s">
        <v>658</v>
      </c>
      <c r="F110" s="19">
        <v>60693900</v>
      </c>
      <c r="G110" s="24">
        <v>61474.06</v>
      </c>
      <c r="H110" s="24">
        <v>0.86</v>
      </c>
      <c r="I110" s="31">
        <v>7.4563103999999996</v>
      </c>
      <c r="J110" s="31"/>
      <c r="K110" s="35"/>
    </row>
    <row r="111" spans="2:11" x14ac:dyDescent="0.25">
      <c r="B111" s="8" t="s">
        <v>680</v>
      </c>
      <c r="C111" s="57" t="s">
        <v>681</v>
      </c>
      <c r="D111" s="54" t="s">
        <v>682</v>
      </c>
      <c r="E111" s="6" t="s">
        <v>658</v>
      </c>
      <c r="F111" s="19">
        <v>44591200</v>
      </c>
      <c r="G111" s="24">
        <v>45262.12</v>
      </c>
      <c r="H111" s="24">
        <v>0.63</v>
      </c>
      <c r="I111" s="31">
        <v>7.4597312999999996</v>
      </c>
      <c r="J111" s="31"/>
      <c r="K111" s="35"/>
    </row>
    <row r="112" spans="2:11" x14ac:dyDescent="0.25">
      <c r="B112" s="8" t="s">
        <v>683</v>
      </c>
      <c r="C112" s="57" t="s">
        <v>684</v>
      </c>
      <c r="D112" s="54" t="s">
        <v>685</v>
      </c>
      <c r="E112" s="6" t="s">
        <v>658</v>
      </c>
      <c r="F112" s="19">
        <v>23712900</v>
      </c>
      <c r="G112" s="24">
        <v>24349.14</v>
      </c>
      <c r="H112" s="24">
        <v>0.34</v>
      </c>
      <c r="I112" s="31">
        <v>7.4891215000000004</v>
      </c>
      <c r="J112" s="31"/>
      <c r="K112" s="35"/>
    </row>
    <row r="113" spans="1:11" x14ac:dyDescent="0.25">
      <c r="B113" s="8" t="s">
        <v>686</v>
      </c>
      <c r="C113" s="57" t="s">
        <v>687</v>
      </c>
      <c r="D113" s="54" t="s">
        <v>688</v>
      </c>
      <c r="E113" s="6" t="s">
        <v>658</v>
      </c>
      <c r="F113" s="19">
        <v>2500000</v>
      </c>
      <c r="G113" s="24">
        <v>2573.02</v>
      </c>
      <c r="H113" s="24">
        <v>0.04</v>
      </c>
      <c r="I113" s="31">
        <v>7.4798945000000003</v>
      </c>
      <c r="J113" s="31"/>
      <c r="K113" s="35"/>
    </row>
    <row r="114" spans="1:11" x14ac:dyDescent="0.25">
      <c r="C114" s="58" t="s">
        <v>174</v>
      </c>
      <c r="D114" s="54"/>
      <c r="E114" s="6"/>
      <c r="F114" s="19"/>
      <c r="G114" s="25">
        <v>133658.34</v>
      </c>
      <c r="H114" s="25">
        <v>1.87</v>
      </c>
      <c r="I114" s="31"/>
      <c r="J114" s="31"/>
      <c r="K114" s="35"/>
    </row>
    <row r="115" spans="1:11" x14ac:dyDescent="0.25">
      <c r="C115" s="57"/>
      <c r="D115" s="54"/>
      <c r="E115" s="6"/>
      <c r="F115" s="19"/>
      <c r="G115" s="24"/>
      <c r="H115" s="24"/>
      <c r="I115" s="31"/>
      <c r="J115" s="31"/>
      <c r="K115" s="35"/>
    </row>
    <row r="116" spans="1:11" x14ac:dyDescent="0.25">
      <c r="A116" s="10"/>
      <c r="B116" s="28"/>
      <c r="C116" s="58" t="s">
        <v>11</v>
      </c>
      <c r="D116" s="54"/>
      <c r="E116" s="6"/>
      <c r="F116" s="19"/>
      <c r="G116" s="24"/>
      <c r="H116" s="24"/>
      <c r="I116" s="31"/>
      <c r="J116" s="31"/>
      <c r="K116" s="35"/>
    </row>
    <row r="117" spans="1:11" x14ac:dyDescent="0.25">
      <c r="A117" s="28"/>
      <c r="B117" s="28"/>
      <c r="C117" s="58" t="s">
        <v>13</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A119" s="28"/>
      <c r="B119" s="28"/>
      <c r="C119" s="58" t="s">
        <v>14</v>
      </c>
      <c r="D119" s="54"/>
      <c r="E119" s="6"/>
      <c r="F119" s="19"/>
      <c r="G119" s="24" t="s">
        <v>2</v>
      </c>
      <c r="H119" s="24" t="s">
        <v>2</v>
      </c>
      <c r="I119" s="31"/>
      <c r="J119" s="31"/>
      <c r="K119" s="35"/>
    </row>
    <row r="120" spans="1:11" x14ac:dyDescent="0.25">
      <c r="A120" s="28"/>
      <c r="B120" s="28"/>
      <c r="C120" s="58"/>
      <c r="D120" s="54"/>
      <c r="E120" s="6"/>
      <c r="F120" s="19"/>
      <c r="G120" s="24"/>
      <c r="H120" s="24"/>
      <c r="I120" s="31"/>
      <c r="J120" s="31"/>
      <c r="K120" s="35"/>
    </row>
    <row r="121" spans="1:11" x14ac:dyDescent="0.25">
      <c r="A121" s="28"/>
      <c r="B121" s="28"/>
      <c r="C121" s="58" t="s">
        <v>15</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A123" s="28"/>
      <c r="B123" s="28"/>
      <c r="C123" s="58" t="s">
        <v>16</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C125" s="59" t="s">
        <v>17</v>
      </c>
      <c r="D125" s="54"/>
      <c r="E125" s="6"/>
      <c r="F125" s="19"/>
      <c r="G125" s="24"/>
      <c r="H125" s="24"/>
      <c r="I125" s="31"/>
      <c r="J125" s="31"/>
      <c r="K125" s="35"/>
    </row>
    <row r="126" spans="1:11" x14ac:dyDescent="0.25">
      <c r="B126" s="8" t="s">
        <v>689</v>
      </c>
      <c r="C126" s="57" t="s">
        <v>690</v>
      </c>
      <c r="D126" s="54" t="s">
        <v>691</v>
      </c>
      <c r="E126" s="6" t="s">
        <v>658</v>
      </c>
      <c r="F126" s="19">
        <v>257000</v>
      </c>
      <c r="G126" s="24">
        <v>221.48</v>
      </c>
      <c r="H126" s="24" t="s">
        <v>4708</v>
      </c>
      <c r="I126" s="31">
        <v>7.1932723999999997</v>
      </c>
      <c r="J126" s="31"/>
      <c r="K126" s="35"/>
    </row>
    <row r="127" spans="1:11" x14ac:dyDescent="0.25">
      <c r="C127" s="58" t="s">
        <v>174</v>
      </c>
      <c r="D127" s="54"/>
      <c r="E127" s="6"/>
      <c r="F127" s="19"/>
      <c r="G127" s="25">
        <v>221.48</v>
      </c>
      <c r="H127" s="25" t="s">
        <v>4708</v>
      </c>
      <c r="I127" s="31"/>
      <c r="J127" s="31"/>
      <c r="K127" s="35"/>
    </row>
    <row r="128" spans="1:11" x14ac:dyDescent="0.25">
      <c r="C128" s="57"/>
      <c r="D128" s="54"/>
      <c r="E128" s="6"/>
      <c r="F128" s="19"/>
      <c r="G128" s="24"/>
      <c r="H128" s="24"/>
      <c r="I128" s="31"/>
      <c r="J128" s="31"/>
      <c r="K128" s="35"/>
    </row>
    <row r="129" spans="1:11" x14ac:dyDescent="0.25">
      <c r="A129" s="10"/>
      <c r="B129" s="28"/>
      <c r="C129" s="58" t="s">
        <v>18</v>
      </c>
      <c r="D129" s="54"/>
      <c r="E129" s="6"/>
      <c r="F129" s="19"/>
      <c r="G129" s="24"/>
      <c r="H129" s="24"/>
      <c r="I129" s="31"/>
      <c r="J129" s="31"/>
      <c r="K129" s="35"/>
    </row>
    <row r="130" spans="1:11" x14ac:dyDescent="0.25">
      <c r="A130" s="28"/>
      <c r="B130" s="28"/>
      <c r="C130" s="58" t="s">
        <v>19</v>
      </c>
      <c r="D130" s="54"/>
      <c r="E130" s="6"/>
      <c r="F130" s="19"/>
      <c r="G130" s="24" t="s">
        <v>2</v>
      </c>
      <c r="H130" s="24" t="s">
        <v>2</v>
      </c>
      <c r="I130" s="31"/>
      <c r="J130" s="31"/>
      <c r="K130" s="35"/>
    </row>
    <row r="131" spans="1:11" x14ac:dyDescent="0.25">
      <c r="A131" s="28"/>
      <c r="B131" s="28"/>
      <c r="C131" s="58"/>
      <c r="D131" s="54"/>
      <c r="E131" s="6"/>
      <c r="F131" s="19"/>
      <c r="G131" s="24"/>
      <c r="H131" s="24"/>
      <c r="I131" s="31"/>
      <c r="J131" s="31"/>
      <c r="K131" s="35"/>
    </row>
    <row r="132" spans="1:11" x14ac:dyDescent="0.25">
      <c r="A132" s="28"/>
      <c r="B132" s="28"/>
      <c r="C132" s="58" t="s">
        <v>20</v>
      </c>
      <c r="D132" s="54"/>
      <c r="E132" s="6"/>
      <c r="F132" s="19"/>
      <c r="G132" s="24" t="s">
        <v>2</v>
      </c>
      <c r="H132" s="24" t="s">
        <v>2</v>
      </c>
      <c r="I132" s="31"/>
      <c r="J132" s="31"/>
      <c r="K132" s="35"/>
    </row>
    <row r="133" spans="1:11" x14ac:dyDescent="0.25">
      <c r="A133" s="28"/>
      <c r="B133" s="28"/>
      <c r="C133" s="58"/>
      <c r="D133" s="54"/>
      <c r="E133" s="6"/>
      <c r="F133" s="19"/>
      <c r="G133" s="24"/>
      <c r="H133" s="24"/>
      <c r="I133" s="31"/>
      <c r="J133" s="31"/>
      <c r="K133" s="35"/>
    </row>
    <row r="134" spans="1:11" x14ac:dyDescent="0.25">
      <c r="A134" s="28"/>
      <c r="B134" s="28"/>
      <c r="C134" s="58" t="s">
        <v>21</v>
      </c>
      <c r="D134" s="54"/>
      <c r="E134" s="6"/>
      <c r="F134" s="19"/>
      <c r="G134" s="24" t="s">
        <v>2</v>
      </c>
      <c r="H134" s="24" t="s">
        <v>2</v>
      </c>
      <c r="I134" s="31"/>
      <c r="J134" s="31"/>
      <c r="K134" s="35"/>
    </row>
    <row r="135" spans="1:11" x14ac:dyDescent="0.25">
      <c r="A135" s="28"/>
      <c r="B135" s="28"/>
      <c r="C135" s="58"/>
      <c r="D135" s="54"/>
      <c r="E135" s="6"/>
      <c r="F135" s="19"/>
      <c r="G135" s="24"/>
      <c r="H135" s="24"/>
      <c r="I135" s="31"/>
      <c r="J135" s="31"/>
      <c r="K135" s="35"/>
    </row>
    <row r="136" spans="1:11" x14ac:dyDescent="0.25">
      <c r="A136" s="28"/>
      <c r="B136" s="28"/>
      <c r="C136" s="58" t="s">
        <v>22</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23</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C140" s="59" t="s">
        <v>24</v>
      </c>
      <c r="D140" s="54"/>
      <c r="E140" s="6"/>
      <c r="F140" s="19"/>
      <c r="G140" s="24"/>
      <c r="H140" s="24"/>
      <c r="I140" s="31"/>
      <c r="J140" s="31"/>
      <c r="K140" s="35"/>
    </row>
    <row r="141" spans="1:11" x14ac:dyDescent="0.25">
      <c r="B141" s="8" t="s">
        <v>185</v>
      </c>
      <c r="C141" s="57" t="s">
        <v>186</v>
      </c>
      <c r="D141" s="54"/>
      <c r="E141" s="6"/>
      <c r="F141" s="19"/>
      <c r="G141" s="24">
        <v>35166.43</v>
      </c>
      <c r="H141" s="24">
        <v>0.49</v>
      </c>
      <c r="I141" s="31"/>
      <c r="J141" s="31"/>
      <c r="K141" s="35"/>
    </row>
    <row r="142" spans="1:11" x14ac:dyDescent="0.25">
      <c r="C142" s="58" t="s">
        <v>174</v>
      </c>
      <c r="D142" s="54"/>
      <c r="E142" s="6"/>
      <c r="F142" s="19"/>
      <c r="G142" s="25">
        <v>35166.43</v>
      </c>
      <c r="H142" s="25">
        <v>0.49</v>
      </c>
      <c r="I142" s="31"/>
      <c r="J142" s="31"/>
      <c r="K142" s="35"/>
    </row>
    <row r="143" spans="1:11" x14ac:dyDescent="0.25">
      <c r="C143" s="57"/>
      <c r="D143" s="54"/>
      <c r="E143" s="6"/>
      <c r="F143" s="19"/>
      <c r="G143" s="24"/>
      <c r="H143" s="24"/>
      <c r="I143" s="31"/>
      <c r="J143" s="31"/>
      <c r="K143" s="35"/>
    </row>
    <row r="144" spans="1:11" x14ac:dyDescent="0.25">
      <c r="A144" s="10"/>
      <c r="B144" s="28"/>
      <c r="C144" s="58" t="s">
        <v>25</v>
      </c>
      <c r="D144" s="54"/>
      <c r="E144" s="6"/>
      <c r="F144" s="19"/>
      <c r="G144" s="24"/>
      <c r="H144" s="24"/>
      <c r="I144" s="31"/>
      <c r="J144" s="31"/>
      <c r="K144" s="35"/>
    </row>
    <row r="145" spans="1:54" s="2" customFormat="1" ht="13.5" x14ac:dyDescent="0.25">
      <c r="A145" s="28"/>
      <c r="B145" s="28"/>
      <c r="C145" s="57" t="s">
        <v>4707</v>
      </c>
      <c r="D145" s="54"/>
      <c r="E145" s="6"/>
      <c r="F145" s="19"/>
      <c r="G145" s="24">
        <v>2242.5</v>
      </c>
      <c r="H145" s="24">
        <v>0.03</v>
      </c>
      <c r="I145" s="31"/>
      <c r="J145" s="31"/>
      <c r="K145" s="35"/>
      <c r="L145" s="3"/>
      <c r="AI145" s="3"/>
      <c r="AV145" s="3"/>
      <c r="AX145" s="3"/>
      <c r="BB145" s="3"/>
    </row>
    <row r="146" spans="1:54" x14ac:dyDescent="0.25">
      <c r="B146" s="8"/>
      <c r="C146" s="57" t="s">
        <v>187</v>
      </c>
      <c r="D146" s="54"/>
      <c r="E146" s="6"/>
      <c r="F146" s="19"/>
      <c r="G146" s="24">
        <v>35831.89</v>
      </c>
      <c r="H146" s="24">
        <v>0.51</v>
      </c>
      <c r="I146" s="31"/>
      <c r="J146" s="31"/>
      <c r="K146" s="35"/>
    </row>
    <row r="147" spans="1:54" x14ac:dyDescent="0.25">
      <c r="C147" s="58" t="s">
        <v>174</v>
      </c>
      <c r="D147" s="54"/>
      <c r="E147" s="6"/>
      <c r="F147" s="19"/>
      <c r="G147" s="25">
        <v>38074.39</v>
      </c>
      <c r="H147" s="25">
        <v>0.54</v>
      </c>
      <c r="I147" s="31"/>
      <c r="J147" s="31"/>
      <c r="K147" s="35"/>
    </row>
    <row r="148" spans="1:54" x14ac:dyDescent="0.25">
      <c r="C148" s="57"/>
      <c r="D148" s="54"/>
      <c r="E148" s="6"/>
      <c r="F148" s="19"/>
      <c r="G148" s="24"/>
      <c r="H148" s="24"/>
      <c r="I148" s="31"/>
      <c r="J148" s="31"/>
      <c r="K148" s="35"/>
    </row>
    <row r="149" spans="1:54" x14ac:dyDescent="0.25">
      <c r="C149" s="60" t="s">
        <v>188</v>
      </c>
      <c r="D149" s="55"/>
      <c r="E149" s="5"/>
      <c r="F149" s="20"/>
      <c r="G149" s="26">
        <v>7149530.79</v>
      </c>
      <c r="H149" s="26">
        <v>100</v>
      </c>
      <c r="I149" s="32"/>
      <c r="J149" s="32"/>
      <c r="K149" s="36"/>
    </row>
    <row r="152" spans="1:54" x14ac:dyDescent="0.25">
      <c r="C152" s="1" t="s">
        <v>189</v>
      </c>
    </row>
    <row r="153" spans="1:54" x14ac:dyDescent="0.25">
      <c r="C153" s="37" t="s">
        <v>190</v>
      </c>
      <c r="D153" s="37"/>
      <c r="E153" s="37"/>
      <c r="F153" s="37"/>
      <c r="G153" s="37"/>
      <c r="H153" s="37"/>
      <c r="I153" s="37"/>
      <c r="J153" s="37"/>
      <c r="K153" s="37"/>
    </row>
    <row r="154" spans="1:54" x14ac:dyDescent="0.25">
      <c r="C154" s="2" t="s">
        <v>191</v>
      </c>
    </row>
    <row r="155" spans="1:54" x14ac:dyDescent="0.25">
      <c r="C155" s="2" t="s">
        <v>192</v>
      </c>
    </row>
    <row r="156" spans="1:54" x14ac:dyDescent="0.25">
      <c r="C156" s="2" t="s">
        <v>193</v>
      </c>
    </row>
    <row r="157" spans="1:54" x14ac:dyDescent="0.25">
      <c r="C157" s="2" t="s">
        <v>194</v>
      </c>
    </row>
    <row r="158" spans="1:54" ht="42" customHeight="1" x14ac:dyDescent="0.25">
      <c r="C158" s="79" t="s">
        <v>4734</v>
      </c>
      <c r="D158" s="79"/>
      <c r="E158" s="79"/>
      <c r="F158" s="79"/>
      <c r="G158" s="79"/>
      <c r="H158" s="79"/>
      <c r="I158" s="79"/>
      <c r="J158" s="79"/>
      <c r="K158" s="79"/>
    </row>
    <row r="160" spans="1:54" x14ac:dyDescent="0.25">
      <c r="C160" s="73" t="s">
        <v>4741</v>
      </c>
      <c r="E160" s="73" t="s">
        <v>4742</v>
      </c>
      <c r="F160" s="74"/>
    </row>
    <row r="161" spans="5:5" x14ac:dyDescent="0.25">
      <c r="E161" s="2" t="s">
        <v>4747</v>
      </c>
    </row>
  </sheetData>
  <mergeCells count="1">
    <mergeCell ref="C158:K158"/>
  </mergeCells>
  <hyperlinks>
    <hyperlink ref="J2" location="'Index'!A1" display="'Index'!A1" xr:uid="{A070C1EF-F7B4-4B96-8CD1-47499A086B53}"/>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5EDF6-9FC1-47A8-ACE4-2A87C41EEBCA}">
  <sheetPr codeName="Sheet1"/>
  <dimension ref="A1:IV112"/>
  <sheetViews>
    <sheetView showGridLines="0" zoomScale="90" zoomScaleNormal="90" workbookViewId="0">
      <pane ySplit="6" topLeftCell="A10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2762</v>
      </c>
      <c r="J2" s="38" t="s">
        <v>4505</v>
      </c>
    </row>
    <row r="3" spans="1:54" ht="16.5" x14ac:dyDescent="0.3">
      <c r="C3" s="1" t="s">
        <v>28</v>
      </c>
      <c r="D3" s="21" t="s">
        <v>2763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2595</v>
      </c>
      <c r="C10" s="57" t="s">
        <v>2596</v>
      </c>
      <c r="D10" s="54" t="s">
        <v>2597</v>
      </c>
      <c r="E10" s="6" t="s">
        <v>104</v>
      </c>
      <c r="F10" s="19">
        <v>440000</v>
      </c>
      <c r="G10" s="24">
        <v>16124.68</v>
      </c>
      <c r="H10" s="24">
        <v>6.93</v>
      </c>
      <c r="I10" s="31"/>
      <c r="J10" s="31"/>
      <c r="K10" s="35"/>
    </row>
    <row r="11" spans="1:54" x14ac:dyDescent="0.25">
      <c r="B11" s="8" t="s">
        <v>789</v>
      </c>
      <c r="C11" s="57" t="s">
        <v>790</v>
      </c>
      <c r="D11" s="54" t="s">
        <v>791</v>
      </c>
      <c r="E11" s="6" t="s">
        <v>173</v>
      </c>
      <c r="F11" s="19">
        <v>1292000</v>
      </c>
      <c r="G11" s="24">
        <v>13113.15</v>
      </c>
      <c r="H11" s="24">
        <v>5.64</v>
      </c>
      <c r="I11" s="31"/>
      <c r="J11" s="31"/>
      <c r="K11" s="35"/>
    </row>
    <row r="12" spans="1:54" x14ac:dyDescent="0.25">
      <c r="B12" s="8" t="s">
        <v>2764</v>
      </c>
      <c r="C12" s="57" t="s">
        <v>2765</v>
      </c>
      <c r="D12" s="54" t="s">
        <v>2766</v>
      </c>
      <c r="E12" s="6" t="s">
        <v>155</v>
      </c>
      <c r="F12" s="19">
        <v>8037025</v>
      </c>
      <c r="G12" s="24">
        <v>12614.11</v>
      </c>
      <c r="H12" s="24">
        <v>5.42</v>
      </c>
      <c r="I12" s="31"/>
      <c r="J12" s="31"/>
      <c r="K12" s="35"/>
    </row>
    <row r="13" spans="1:54" x14ac:dyDescent="0.25">
      <c r="B13" s="8" t="s">
        <v>1937</v>
      </c>
      <c r="C13" s="57" t="s">
        <v>1938</v>
      </c>
      <c r="D13" s="54" t="s">
        <v>1939</v>
      </c>
      <c r="E13" s="6" t="s">
        <v>57</v>
      </c>
      <c r="F13" s="19">
        <v>910000</v>
      </c>
      <c r="G13" s="24">
        <v>10698.87</v>
      </c>
      <c r="H13" s="24">
        <v>4.5999999999999996</v>
      </c>
      <c r="I13" s="31"/>
      <c r="J13" s="31"/>
      <c r="K13" s="35"/>
    </row>
    <row r="14" spans="1:54" x14ac:dyDescent="0.25">
      <c r="B14" s="8" t="s">
        <v>58</v>
      </c>
      <c r="C14" s="57" t="s">
        <v>59</v>
      </c>
      <c r="D14" s="54" t="s">
        <v>60</v>
      </c>
      <c r="E14" s="6" t="s">
        <v>43</v>
      </c>
      <c r="F14" s="19">
        <v>500000</v>
      </c>
      <c r="G14" s="24">
        <v>9012.5</v>
      </c>
      <c r="H14" s="24">
        <v>3.88</v>
      </c>
      <c r="I14" s="31"/>
      <c r="J14" s="31"/>
      <c r="K14" s="35"/>
    </row>
    <row r="15" spans="1:54" x14ac:dyDescent="0.25">
      <c r="B15" s="8" t="s">
        <v>250</v>
      </c>
      <c r="C15" s="57" t="s">
        <v>251</v>
      </c>
      <c r="D15" s="54" t="s">
        <v>252</v>
      </c>
      <c r="E15" s="6" t="s">
        <v>253</v>
      </c>
      <c r="F15" s="19">
        <v>2237676</v>
      </c>
      <c r="G15" s="24">
        <v>8398</v>
      </c>
      <c r="H15" s="24">
        <v>3.61</v>
      </c>
      <c r="I15" s="31"/>
      <c r="J15" s="31"/>
      <c r="K15" s="35"/>
    </row>
    <row r="16" spans="1:54" x14ac:dyDescent="0.25">
      <c r="B16" s="8" t="s">
        <v>48</v>
      </c>
      <c r="C16" s="57" t="s">
        <v>49</v>
      </c>
      <c r="D16" s="54" t="s">
        <v>50</v>
      </c>
      <c r="E16" s="6" t="s">
        <v>43</v>
      </c>
      <c r="F16" s="19">
        <v>700000</v>
      </c>
      <c r="G16" s="24">
        <v>8397.2000000000007</v>
      </c>
      <c r="H16" s="24">
        <v>3.61</v>
      </c>
      <c r="I16" s="31"/>
      <c r="J16" s="31"/>
      <c r="K16" s="35"/>
    </row>
    <row r="17" spans="2:11" x14ac:dyDescent="0.25">
      <c r="B17" s="8" t="s">
        <v>201</v>
      </c>
      <c r="C17" s="57" t="s">
        <v>202</v>
      </c>
      <c r="D17" s="54" t="s">
        <v>203</v>
      </c>
      <c r="E17" s="6" t="s">
        <v>78</v>
      </c>
      <c r="F17" s="19">
        <v>440000</v>
      </c>
      <c r="G17" s="24">
        <v>7901.74</v>
      </c>
      <c r="H17" s="24">
        <v>3.4</v>
      </c>
      <c r="I17" s="31"/>
      <c r="J17" s="31"/>
      <c r="K17" s="35"/>
    </row>
    <row r="18" spans="2:11" x14ac:dyDescent="0.25">
      <c r="B18" s="8" t="s">
        <v>304</v>
      </c>
      <c r="C18" s="57" t="s">
        <v>305</v>
      </c>
      <c r="D18" s="54" t="s">
        <v>306</v>
      </c>
      <c r="E18" s="6" t="s">
        <v>173</v>
      </c>
      <c r="F18" s="19">
        <v>689841</v>
      </c>
      <c r="G18" s="24">
        <v>7077.77</v>
      </c>
      <c r="H18" s="24">
        <v>3.04</v>
      </c>
      <c r="I18" s="31"/>
      <c r="J18" s="31"/>
      <c r="K18" s="35"/>
    </row>
    <row r="19" spans="2:11" x14ac:dyDescent="0.25">
      <c r="B19" s="8" t="s">
        <v>844</v>
      </c>
      <c r="C19" s="57" t="s">
        <v>845</v>
      </c>
      <c r="D19" s="54" t="s">
        <v>846</v>
      </c>
      <c r="E19" s="6" t="s">
        <v>300</v>
      </c>
      <c r="F19" s="19">
        <v>541497</v>
      </c>
      <c r="G19" s="24">
        <v>7029.71</v>
      </c>
      <c r="H19" s="24">
        <v>3.02</v>
      </c>
      <c r="I19" s="31"/>
      <c r="J19" s="31"/>
      <c r="K19" s="35"/>
    </row>
    <row r="20" spans="2:11" x14ac:dyDescent="0.25">
      <c r="B20" s="8" t="s">
        <v>1026</v>
      </c>
      <c r="C20" s="57" t="s">
        <v>1027</v>
      </c>
      <c r="D20" s="54" t="s">
        <v>1028</v>
      </c>
      <c r="E20" s="6" t="s">
        <v>443</v>
      </c>
      <c r="F20" s="19">
        <v>900000</v>
      </c>
      <c r="G20" s="24">
        <v>6873.75</v>
      </c>
      <c r="H20" s="24">
        <v>2.96</v>
      </c>
      <c r="I20" s="31"/>
      <c r="J20" s="31"/>
      <c r="K20" s="35"/>
    </row>
    <row r="21" spans="2:11" x14ac:dyDescent="0.25">
      <c r="B21" s="8" t="s">
        <v>762</v>
      </c>
      <c r="C21" s="57" t="s">
        <v>763</v>
      </c>
      <c r="D21" s="54" t="s">
        <v>764</v>
      </c>
      <c r="E21" s="6" t="s">
        <v>134</v>
      </c>
      <c r="F21" s="19">
        <v>2300000</v>
      </c>
      <c r="G21" s="24">
        <v>6707.95</v>
      </c>
      <c r="H21" s="24">
        <v>2.88</v>
      </c>
      <c r="I21" s="31"/>
      <c r="J21" s="31"/>
      <c r="K21" s="35"/>
    </row>
    <row r="22" spans="2:11" x14ac:dyDescent="0.25">
      <c r="B22" s="8" t="s">
        <v>109</v>
      </c>
      <c r="C22" s="57" t="s">
        <v>110</v>
      </c>
      <c r="D22" s="54" t="s">
        <v>111</v>
      </c>
      <c r="E22" s="6" t="s">
        <v>112</v>
      </c>
      <c r="F22" s="19">
        <v>140000</v>
      </c>
      <c r="G22" s="24">
        <v>6435.03</v>
      </c>
      <c r="H22" s="24">
        <v>2.77</v>
      </c>
      <c r="I22" s="31"/>
      <c r="J22" s="31"/>
      <c r="K22" s="35"/>
    </row>
    <row r="23" spans="2:11" x14ac:dyDescent="0.25">
      <c r="B23" s="8" t="s">
        <v>263</v>
      </c>
      <c r="C23" s="57" t="s">
        <v>264</v>
      </c>
      <c r="D23" s="54" t="s">
        <v>265</v>
      </c>
      <c r="E23" s="6" t="s">
        <v>253</v>
      </c>
      <c r="F23" s="19">
        <v>440000</v>
      </c>
      <c r="G23" s="24">
        <v>6353.82</v>
      </c>
      <c r="H23" s="24">
        <v>2.73</v>
      </c>
      <c r="I23" s="31"/>
      <c r="J23" s="31"/>
      <c r="K23" s="35"/>
    </row>
    <row r="24" spans="2:11" x14ac:dyDescent="0.25">
      <c r="B24" s="8" t="s">
        <v>68</v>
      </c>
      <c r="C24" s="57" t="s">
        <v>69</v>
      </c>
      <c r="D24" s="54" t="s">
        <v>70</v>
      </c>
      <c r="E24" s="6" t="s">
        <v>43</v>
      </c>
      <c r="F24" s="19">
        <v>590000</v>
      </c>
      <c r="G24" s="24">
        <v>5008.8100000000004</v>
      </c>
      <c r="H24" s="24">
        <v>2.15</v>
      </c>
      <c r="I24" s="31"/>
      <c r="J24" s="31"/>
      <c r="K24" s="35"/>
    </row>
    <row r="25" spans="2:11" x14ac:dyDescent="0.25">
      <c r="B25" s="8" t="s">
        <v>529</v>
      </c>
      <c r="C25" s="57" t="s">
        <v>530</v>
      </c>
      <c r="D25" s="54" t="s">
        <v>531</v>
      </c>
      <c r="E25" s="6" t="s">
        <v>78</v>
      </c>
      <c r="F25" s="19">
        <v>70000</v>
      </c>
      <c r="G25" s="24">
        <v>4980.8900000000003</v>
      </c>
      <c r="H25" s="24">
        <v>2.14</v>
      </c>
      <c r="I25" s="31"/>
      <c r="J25" s="31"/>
      <c r="K25" s="35"/>
    </row>
    <row r="26" spans="2:11" x14ac:dyDescent="0.25">
      <c r="B26" s="8" t="s">
        <v>1029</v>
      </c>
      <c r="C26" s="57" t="s">
        <v>1030</v>
      </c>
      <c r="D26" s="54" t="s">
        <v>1031</v>
      </c>
      <c r="E26" s="6" t="s">
        <v>134</v>
      </c>
      <c r="F26" s="19">
        <v>288956</v>
      </c>
      <c r="G26" s="24">
        <v>4972.21</v>
      </c>
      <c r="H26" s="24">
        <v>2.14</v>
      </c>
      <c r="I26" s="31"/>
      <c r="J26" s="31"/>
      <c r="K26" s="35"/>
    </row>
    <row r="27" spans="2:11" x14ac:dyDescent="0.25">
      <c r="B27" s="8" t="s">
        <v>1590</v>
      </c>
      <c r="C27" s="57" t="s">
        <v>1591</v>
      </c>
      <c r="D27" s="54" t="s">
        <v>1592</v>
      </c>
      <c r="E27" s="6" t="s">
        <v>78</v>
      </c>
      <c r="F27" s="19">
        <v>1500000</v>
      </c>
      <c r="G27" s="24">
        <v>4949.25</v>
      </c>
      <c r="H27" s="24">
        <v>2.13</v>
      </c>
      <c r="I27" s="31"/>
      <c r="J27" s="31"/>
      <c r="K27" s="35"/>
    </row>
    <row r="28" spans="2:11" x14ac:dyDescent="0.25">
      <c r="B28" s="8" t="s">
        <v>167</v>
      </c>
      <c r="C28" s="57" t="s">
        <v>168</v>
      </c>
      <c r="D28" s="54" t="s">
        <v>169</v>
      </c>
      <c r="E28" s="6" t="s">
        <v>47</v>
      </c>
      <c r="F28" s="19">
        <v>86777</v>
      </c>
      <c r="G28" s="24">
        <v>4736.9799999999996</v>
      </c>
      <c r="H28" s="24">
        <v>2.04</v>
      </c>
      <c r="I28" s="31"/>
      <c r="J28" s="31"/>
      <c r="K28" s="35"/>
    </row>
    <row r="29" spans="2:11" x14ac:dyDescent="0.25">
      <c r="B29" s="8" t="s">
        <v>526</v>
      </c>
      <c r="C29" s="57" t="s">
        <v>527</v>
      </c>
      <c r="D29" s="54" t="s">
        <v>528</v>
      </c>
      <c r="E29" s="6" t="s">
        <v>197</v>
      </c>
      <c r="F29" s="19">
        <v>110000</v>
      </c>
      <c r="G29" s="24">
        <v>4651.08</v>
      </c>
      <c r="H29" s="24">
        <v>2</v>
      </c>
      <c r="I29" s="31"/>
      <c r="J29" s="31"/>
      <c r="K29" s="35"/>
    </row>
    <row r="30" spans="2:11" x14ac:dyDescent="0.25">
      <c r="B30" s="8" t="s">
        <v>483</v>
      </c>
      <c r="C30" s="57" t="s">
        <v>484</v>
      </c>
      <c r="D30" s="54" t="s">
        <v>485</v>
      </c>
      <c r="E30" s="6" t="s">
        <v>320</v>
      </c>
      <c r="F30" s="19">
        <v>440000</v>
      </c>
      <c r="G30" s="24">
        <v>4058.78</v>
      </c>
      <c r="H30" s="24">
        <v>1.75</v>
      </c>
      <c r="I30" s="31"/>
      <c r="J30" s="31"/>
      <c r="K30" s="35"/>
    </row>
    <row r="31" spans="2:11" x14ac:dyDescent="0.25">
      <c r="B31" s="8" t="s">
        <v>493</v>
      </c>
      <c r="C31" s="57" t="s">
        <v>494</v>
      </c>
      <c r="D31" s="54" t="s">
        <v>495</v>
      </c>
      <c r="E31" s="6" t="s">
        <v>43</v>
      </c>
      <c r="F31" s="19">
        <v>1000000</v>
      </c>
      <c r="G31" s="24">
        <v>3781.5</v>
      </c>
      <c r="H31" s="24">
        <v>1.63</v>
      </c>
      <c r="I31" s="31"/>
      <c r="J31" s="31"/>
      <c r="K31" s="35"/>
    </row>
    <row r="32" spans="2:11" x14ac:dyDescent="0.25">
      <c r="B32" s="8" t="s">
        <v>333</v>
      </c>
      <c r="C32" s="57" t="s">
        <v>334</v>
      </c>
      <c r="D32" s="54" t="s">
        <v>335</v>
      </c>
      <c r="E32" s="6" t="s">
        <v>134</v>
      </c>
      <c r="F32" s="19">
        <v>400000</v>
      </c>
      <c r="G32" s="24">
        <v>3309.2</v>
      </c>
      <c r="H32" s="24">
        <v>1.42</v>
      </c>
      <c r="I32" s="31"/>
      <c r="J32" s="31"/>
      <c r="K32" s="35"/>
    </row>
    <row r="33" spans="2:11" x14ac:dyDescent="0.25">
      <c r="B33" s="8" t="s">
        <v>768</v>
      </c>
      <c r="C33" s="57" t="s">
        <v>769</v>
      </c>
      <c r="D33" s="54" t="s">
        <v>770</v>
      </c>
      <c r="E33" s="6" t="s">
        <v>134</v>
      </c>
      <c r="F33" s="19">
        <v>35000</v>
      </c>
      <c r="G33" s="24">
        <v>2756.67</v>
      </c>
      <c r="H33" s="24">
        <v>1.19</v>
      </c>
      <c r="I33" s="31"/>
      <c r="J33" s="31"/>
      <c r="K33" s="35"/>
    </row>
    <row r="34" spans="2:11" x14ac:dyDescent="0.25">
      <c r="B34" s="8" t="s">
        <v>2426</v>
      </c>
      <c r="C34" s="57" t="s">
        <v>2427</v>
      </c>
      <c r="D34" s="54" t="s">
        <v>2428</v>
      </c>
      <c r="E34" s="6" t="s">
        <v>43</v>
      </c>
      <c r="F34" s="19">
        <v>1301754</v>
      </c>
      <c r="G34" s="24">
        <v>2691.12</v>
      </c>
      <c r="H34" s="24">
        <v>1.1599999999999999</v>
      </c>
      <c r="I34" s="31"/>
      <c r="J34" s="31"/>
      <c r="K34" s="35"/>
    </row>
    <row r="35" spans="2:11" x14ac:dyDescent="0.25">
      <c r="B35" s="8" t="s">
        <v>1023</v>
      </c>
      <c r="C35" s="57" t="s">
        <v>1024</v>
      </c>
      <c r="D35" s="54" t="s">
        <v>1025</v>
      </c>
      <c r="E35" s="6" t="s">
        <v>134</v>
      </c>
      <c r="F35" s="19">
        <v>1170000</v>
      </c>
      <c r="G35" s="24">
        <v>2428.34</v>
      </c>
      <c r="H35" s="24">
        <v>1.04</v>
      </c>
      <c r="I35" s="31"/>
      <c r="J35" s="31"/>
      <c r="K35" s="35"/>
    </row>
    <row r="36" spans="2:11" x14ac:dyDescent="0.25">
      <c r="B36" s="8" t="s">
        <v>1913</v>
      </c>
      <c r="C36" s="57" t="s">
        <v>1914</v>
      </c>
      <c r="D36" s="54" t="s">
        <v>1915</v>
      </c>
      <c r="E36" s="6" t="s">
        <v>104</v>
      </c>
      <c r="F36" s="19">
        <v>176098</v>
      </c>
      <c r="G36" s="24">
        <v>2147.4299999999998</v>
      </c>
      <c r="H36" s="24">
        <v>0.92</v>
      </c>
      <c r="I36" s="31"/>
      <c r="J36" s="31"/>
      <c r="K36" s="35"/>
    </row>
    <row r="37" spans="2:11" x14ac:dyDescent="0.25">
      <c r="B37" s="8" t="s">
        <v>490</v>
      </c>
      <c r="C37" s="57" t="s">
        <v>491</v>
      </c>
      <c r="D37" s="54" t="s">
        <v>492</v>
      </c>
      <c r="E37" s="6" t="s">
        <v>108</v>
      </c>
      <c r="F37" s="19">
        <v>42577</v>
      </c>
      <c r="G37" s="24">
        <v>1637.58</v>
      </c>
      <c r="H37" s="24">
        <v>0.7</v>
      </c>
      <c r="I37" s="31"/>
      <c r="J37" s="31"/>
      <c r="K37" s="35"/>
    </row>
    <row r="38" spans="2:11" x14ac:dyDescent="0.25">
      <c r="B38" s="8" t="s">
        <v>792</v>
      </c>
      <c r="C38" s="57" t="s">
        <v>793</v>
      </c>
      <c r="D38" s="54" t="s">
        <v>794</v>
      </c>
      <c r="E38" s="6" t="s">
        <v>173</v>
      </c>
      <c r="F38" s="19">
        <v>231197</v>
      </c>
      <c r="G38" s="24">
        <v>1381.52</v>
      </c>
      <c r="H38" s="24">
        <v>0.59</v>
      </c>
      <c r="I38" s="31"/>
      <c r="J38" s="31"/>
      <c r="K38" s="35"/>
    </row>
    <row r="39" spans="2:11" x14ac:dyDescent="0.25">
      <c r="B39" s="8" t="s">
        <v>737</v>
      </c>
      <c r="C39" s="57" t="s">
        <v>738</v>
      </c>
      <c r="D39" s="54" t="s">
        <v>739</v>
      </c>
      <c r="E39" s="6" t="s">
        <v>155</v>
      </c>
      <c r="F39" s="19">
        <v>220241</v>
      </c>
      <c r="G39" s="24">
        <v>945.49</v>
      </c>
      <c r="H39" s="24">
        <v>0.41</v>
      </c>
      <c r="I39" s="31"/>
      <c r="J39" s="31"/>
      <c r="K39" s="35"/>
    </row>
    <row r="40" spans="2:11" x14ac:dyDescent="0.25">
      <c r="B40" s="8" t="s">
        <v>1919</v>
      </c>
      <c r="C40" s="57" t="s">
        <v>1920</v>
      </c>
      <c r="D40" s="54" t="s">
        <v>1921</v>
      </c>
      <c r="E40" s="6" t="s">
        <v>489</v>
      </c>
      <c r="F40" s="19">
        <v>568783</v>
      </c>
      <c r="G40" s="24">
        <v>774.97</v>
      </c>
      <c r="H40" s="24">
        <v>0.33</v>
      </c>
      <c r="I40" s="31"/>
      <c r="J40" s="31"/>
      <c r="K40" s="35"/>
    </row>
    <row r="41" spans="2:11" x14ac:dyDescent="0.25">
      <c r="B41" s="8" t="s">
        <v>1932</v>
      </c>
      <c r="C41" s="57" t="s">
        <v>1933</v>
      </c>
      <c r="D41" s="54" t="s">
        <v>1934</v>
      </c>
      <c r="E41" s="6" t="s">
        <v>57</v>
      </c>
      <c r="F41" s="19">
        <v>286077</v>
      </c>
      <c r="G41" s="24">
        <v>642.41</v>
      </c>
      <c r="H41" s="24">
        <v>0.28000000000000003</v>
      </c>
      <c r="I41" s="31"/>
      <c r="J41" s="31"/>
      <c r="K41" s="35"/>
    </row>
    <row r="42" spans="2:11" x14ac:dyDescent="0.25">
      <c r="B42" s="8" t="s">
        <v>777</v>
      </c>
      <c r="C42" s="57" t="s">
        <v>778</v>
      </c>
      <c r="D42" s="54" t="s">
        <v>779</v>
      </c>
      <c r="E42" s="6" t="s">
        <v>134</v>
      </c>
      <c r="F42" s="19">
        <v>45144</v>
      </c>
      <c r="G42" s="24">
        <v>214.32</v>
      </c>
      <c r="H42" s="24">
        <v>0.09</v>
      </c>
      <c r="I42" s="31"/>
      <c r="J42" s="31"/>
      <c r="K42" s="35"/>
    </row>
    <row r="43" spans="2:11" x14ac:dyDescent="0.25">
      <c r="C43" s="58" t="s">
        <v>174</v>
      </c>
      <c r="D43" s="54"/>
      <c r="E43" s="6"/>
      <c r="F43" s="19"/>
      <c r="G43" s="25">
        <v>182806.83</v>
      </c>
      <c r="H43" s="25">
        <v>78.599999999999994</v>
      </c>
      <c r="I43" s="31"/>
      <c r="J43" s="31"/>
      <c r="K43" s="35"/>
    </row>
    <row r="44" spans="2:11" x14ac:dyDescent="0.25">
      <c r="C44" s="57"/>
      <c r="D44" s="54"/>
      <c r="E44" s="6"/>
      <c r="F44" s="19"/>
      <c r="G44" s="24"/>
      <c r="H44" s="24"/>
      <c r="I44" s="31"/>
      <c r="J44" s="31"/>
      <c r="K44" s="35"/>
    </row>
    <row r="45" spans="2:11" x14ac:dyDescent="0.25">
      <c r="C45" s="58" t="s">
        <v>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9" t="s">
        <v>4</v>
      </c>
      <c r="D47" s="54"/>
      <c r="E47" s="6"/>
      <c r="F47" s="19"/>
      <c r="G47" s="24"/>
      <c r="H47" s="24"/>
      <c r="I47" s="31"/>
      <c r="J47" s="31"/>
      <c r="K47" s="35"/>
    </row>
    <row r="48" spans="2:11" x14ac:dyDescent="0.25">
      <c r="B48" s="8" t="s">
        <v>515</v>
      </c>
      <c r="C48" s="57" t="s">
        <v>516</v>
      </c>
      <c r="D48" s="54" t="s">
        <v>517</v>
      </c>
      <c r="E48" s="6" t="s">
        <v>47</v>
      </c>
      <c r="F48" s="19">
        <v>55000</v>
      </c>
      <c r="G48" s="24">
        <v>8360.57</v>
      </c>
      <c r="H48" s="24">
        <v>3.59</v>
      </c>
      <c r="I48" s="31"/>
      <c r="J48" s="31"/>
      <c r="K48" s="35"/>
    </row>
    <row r="49" spans="2:11" x14ac:dyDescent="0.25">
      <c r="B49" s="8" t="s">
        <v>518</v>
      </c>
      <c r="C49" s="57" t="s">
        <v>519</v>
      </c>
      <c r="D49" s="54" t="s">
        <v>520</v>
      </c>
      <c r="E49" s="6" t="s">
        <v>112</v>
      </c>
      <c r="F49" s="19">
        <v>140000</v>
      </c>
      <c r="G49" s="24">
        <v>6367.49</v>
      </c>
      <c r="H49" s="24">
        <v>2.74</v>
      </c>
      <c r="I49" s="31"/>
      <c r="J49" s="31"/>
      <c r="K49" s="35"/>
    </row>
    <row r="50" spans="2:11" x14ac:dyDescent="0.25">
      <c r="B50" s="8" t="s">
        <v>839</v>
      </c>
      <c r="C50" s="57" t="s">
        <v>840</v>
      </c>
      <c r="D50" s="54" t="s">
        <v>841</v>
      </c>
      <c r="E50" s="6" t="s">
        <v>502</v>
      </c>
      <c r="F50" s="19">
        <v>10000</v>
      </c>
      <c r="G50" s="24">
        <v>5632.1</v>
      </c>
      <c r="H50" s="24">
        <v>2.42</v>
      </c>
      <c r="I50" s="31"/>
      <c r="J50" s="31"/>
      <c r="K50" s="35"/>
    </row>
    <row r="51" spans="2:11" x14ac:dyDescent="0.25">
      <c r="C51" s="58" t="s">
        <v>174</v>
      </c>
      <c r="D51" s="54"/>
      <c r="E51" s="6"/>
      <c r="F51" s="19"/>
      <c r="G51" s="25">
        <f>SUM(G48:G50)</f>
        <v>20360.16</v>
      </c>
      <c r="H51" s="25">
        <f>SUM(H48:H50)</f>
        <v>8.75</v>
      </c>
      <c r="I51" s="31"/>
      <c r="J51" s="31"/>
      <c r="K51" s="35"/>
    </row>
    <row r="52" spans="2:11" x14ac:dyDescent="0.25">
      <c r="C52" s="57"/>
      <c r="D52" s="54"/>
      <c r="E52" s="6"/>
      <c r="F52" s="19"/>
      <c r="G52" s="24"/>
      <c r="H52" s="24"/>
      <c r="I52" s="31"/>
      <c r="J52" s="31"/>
      <c r="K52" s="35"/>
    </row>
    <row r="53" spans="2:11" x14ac:dyDescent="0.25">
      <c r="C53" s="59" t="s">
        <v>554</v>
      </c>
      <c r="D53" s="54"/>
      <c r="E53" s="6"/>
      <c r="F53" s="19"/>
      <c r="G53" s="24"/>
      <c r="H53" s="24"/>
      <c r="I53" s="31"/>
      <c r="J53" s="31"/>
      <c r="K53" s="35"/>
    </row>
    <row r="54" spans="2:11" x14ac:dyDescent="0.25">
      <c r="B54" s="8" t="s">
        <v>559</v>
      </c>
      <c r="C54" s="57" t="s">
        <v>560</v>
      </c>
      <c r="D54" s="54" t="s">
        <v>561</v>
      </c>
      <c r="E54" s="6" t="s">
        <v>558</v>
      </c>
      <c r="F54" s="19">
        <v>2400000</v>
      </c>
      <c r="G54" s="24">
        <v>3144</v>
      </c>
      <c r="H54" s="24">
        <v>1.35</v>
      </c>
      <c r="I54" s="31"/>
      <c r="J54" s="31"/>
      <c r="K54" s="35"/>
    </row>
    <row r="55" spans="2:11" x14ac:dyDescent="0.25">
      <c r="C55" s="58" t="s">
        <v>174</v>
      </c>
      <c r="D55" s="54"/>
      <c r="E55" s="6"/>
      <c r="F55" s="19"/>
      <c r="G55" s="25">
        <v>3144</v>
      </c>
      <c r="H55" s="25">
        <v>1.35</v>
      </c>
      <c r="I55" s="31"/>
      <c r="J55" s="31"/>
      <c r="K55" s="35"/>
    </row>
    <row r="56" spans="2:11" x14ac:dyDescent="0.25">
      <c r="C56" s="57"/>
      <c r="D56" s="54"/>
      <c r="E56" s="6"/>
      <c r="F56" s="19"/>
      <c r="G56" s="24"/>
      <c r="H56" s="24"/>
      <c r="I56" s="31"/>
      <c r="J56" s="31"/>
      <c r="K56" s="35"/>
    </row>
    <row r="57" spans="2:11" x14ac:dyDescent="0.25">
      <c r="C57" s="58" t="s">
        <v>5</v>
      </c>
      <c r="D57" s="54"/>
      <c r="E57" s="6"/>
      <c r="F57" s="19"/>
      <c r="G57" s="24"/>
      <c r="H57" s="24"/>
      <c r="I57" s="31"/>
      <c r="J57" s="31"/>
      <c r="K57" s="35"/>
    </row>
    <row r="58" spans="2:11" x14ac:dyDescent="0.25">
      <c r="C58" s="57"/>
      <c r="D58" s="54"/>
      <c r="E58" s="6"/>
      <c r="F58" s="19"/>
      <c r="G58" s="24"/>
      <c r="H58" s="24"/>
      <c r="I58" s="31"/>
      <c r="J58" s="31"/>
      <c r="K58" s="35"/>
    </row>
    <row r="59" spans="2:11" x14ac:dyDescent="0.25">
      <c r="C59" s="58" t="s">
        <v>6</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7</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8</v>
      </c>
      <c r="D63" s="54"/>
      <c r="E63" s="6"/>
      <c r="F63" s="19"/>
      <c r="G63" s="24" t="s">
        <v>2</v>
      </c>
      <c r="H63" s="24" t="s">
        <v>2</v>
      </c>
      <c r="I63" s="31"/>
      <c r="J63" s="31"/>
      <c r="K63" s="35"/>
    </row>
    <row r="64" spans="2:11" x14ac:dyDescent="0.25">
      <c r="C64" s="57"/>
      <c r="D64" s="54"/>
      <c r="E64" s="6"/>
      <c r="F64" s="19"/>
      <c r="G64" s="24"/>
      <c r="H64" s="24"/>
      <c r="I64" s="31"/>
      <c r="J64" s="31"/>
      <c r="K64" s="35"/>
    </row>
    <row r="65" spans="3:11" x14ac:dyDescent="0.25">
      <c r="C65" s="58" t="s">
        <v>9</v>
      </c>
      <c r="D65" s="54"/>
      <c r="E65" s="6"/>
      <c r="F65" s="19"/>
      <c r="G65" s="24" t="s">
        <v>2</v>
      </c>
      <c r="H65" s="24" t="s">
        <v>2</v>
      </c>
      <c r="I65" s="31"/>
      <c r="J65" s="31"/>
      <c r="K65" s="35"/>
    </row>
    <row r="66" spans="3:11" x14ac:dyDescent="0.25">
      <c r="C66" s="57"/>
      <c r="D66" s="54"/>
      <c r="E66" s="6"/>
      <c r="F66" s="19"/>
      <c r="G66" s="24"/>
      <c r="H66" s="24"/>
      <c r="I66" s="31"/>
      <c r="J66" s="31"/>
      <c r="K66" s="35"/>
    </row>
    <row r="67" spans="3:11" x14ac:dyDescent="0.25">
      <c r="C67" s="58" t="s">
        <v>10</v>
      </c>
      <c r="D67" s="54"/>
      <c r="E67" s="6"/>
      <c r="F67" s="19"/>
      <c r="G67" s="24" t="s">
        <v>2</v>
      </c>
      <c r="H67" s="24" t="s">
        <v>2</v>
      </c>
      <c r="I67" s="31"/>
      <c r="J67" s="31"/>
      <c r="K67" s="35"/>
    </row>
    <row r="68" spans="3:11" x14ac:dyDescent="0.25">
      <c r="C68" s="57"/>
      <c r="D68" s="54"/>
      <c r="E68" s="6"/>
      <c r="F68" s="19"/>
      <c r="G68" s="24"/>
      <c r="H68" s="24"/>
      <c r="I68" s="31"/>
      <c r="J68" s="31"/>
      <c r="K68" s="35"/>
    </row>
    <row r="69" spans="3:11" x14ac:dyDescent="0.25">
      <c r="C69" s="58" t="s">
        <v>11</v>
      </c>
      <c r="D69" s="54"/>
      <c r="E69" s="6"/>
      <c r="F69" s="19"/>
      <c r="G69" s="24"/>
      <c r="H69" s="24"/>
      <c r="I69" s="31"/>
      <c r="J69" s="31"/>
      <c r="K69" s="35"/>
    </row>
    <row r="70" spans="3:11" x14ac:dyDescent="0.25">
      <c r="C70" s="57"/>
      <c r="D70" s="54"/>
      <c r="E70" s="6"/>
      <c r="F70" s="19"/>
      <c r="G70" s="24"/>
      <c r="H70" s="24"/>
      <c r="I70" s="31"/>
      <c r="J70" s="31"/>
      <c r="K70" s="35"/>
    </row>
    <row r="71" spans="3:11" x14ac:dyDescent="0.25">
      <c r="C71" s="58" t="s">
        <v>13</v>
      </c>
      <c r="D71" s="54"/>
      <c r="E71" s="6"/>
      <c r="F71" s="19"/>
      <c r="G71" s="24" t="s">
        <v>2</v>
      </c>
      <c r="H71" s="24" t="s">
        <v>2</v>
      </c>
      <c r="I71" s="31"/>
      <c r="J71" s="31"/>
      <c r="K71" s="35"/>
    </row>
    <row r="72" spans="3:11" x14ac:dyDescent="0.25">
      <c r="C72" s="57"/>
      <c r="D72" s="54"/>
      <c r="E72" s="6"/>
      <c r="F72" s="19"/>
      <c r="G72" s="24"/>
      <c r="H72" s="24"/>
      <c r="I72" s="31"/>
      <c r="J72" s="31"/>
      <c r="K72" s="35"/>
    </row>
    <row r="73" spans="3:11" x14ac:dyDescent="0.25">
      <c r="C73" s="58" t="s">
        <v>14</v>
      </c>
      <c r="D73" s="54"/>
      <c r="E73" s="6"/>
      <c r="F73" s="19"/>
      <c r="G73" s="24" t="s">
        <v>2</v>
      </c>
      <c r="H73" s="24" t="s">
        <v>2</v>
      </c>
      <c r="I73" s="31"/>
      <c r="J73" s="31"/>
      <c r="K73" s="35"/>
    </row>
    <row r="74" spans="3:11" x14ac:dyDescent="0.25">
      <c r="C74" s="57"/>
      <c r="D74" s="54"/>
      <c r="E74" s="6"/>
      <c r="F74" s="19"/>
      <c r="G74" s="24"/>
      <c r="H74" s="24"/>
      <c r="I74" s="31"/>
      <c r="J74" s="31"/>
      <c r="K74" s="35"/>
    </row>
    <row r="75" spans="3:11" x14ac:dyDescent="0.25">
      <c r="C75" s="58" t="s">
        <v>15</v>
      </c>
      <c r="D75" s="54"/>
      <c r="E75" s="6"/>
      <c r="F75" s="19"/>
      <c r="G75" s="24" t="s">
        <v>2</v>
      </c>
      <c r="H75" s="24" t="s">
        <v>2</v>
      </c>
      <c r="I75" s="31"/>
      <c r="J75" s="31"/>
      <c r="K75" s="35"/>
    </row>
    <row r="76" spans="3:11" x14ac:dyDescent="0.25">
      <c r="C76" s="57"/>
      <c r="D76" s="54"/>
      <c r="E76" s="6"/>
      <c r="F76" s="19"/>
      <c r="G76" s="24"/>
      <c r="H76" s="24"/>
      <c r="I76" s="31"/>
      <c r="J76" s="31"/>
      <c r="K76" s="35"/>
    </row>
    <row r="77" spans="3:11" x14ac:dyDescent="0.25">
      <c r="C77" s="58" t="s">
        <v>16</v>
      </c>
      <c r="D77" s="54"/>
      <c r="E77" s="6"/>
      <c r="F77" s="19"/>
      <c r="G77" s="24" t="s">
        <v>2</v>
      </c>
      <c r="H77" s="24" t="s">
        <v>2</v>
      </c>
      <c r="I77" s="31"/>
      <c r="J77" s="31"/>
      <c r="K77" s="35"/>
    </row>
    <row r="78" spans="3:11" x14ac:dyDescent="0.25">
      <c r="C78" s="57"/>
      <c r="D78" s="54"/>
      <c r="E78" s="6"/>
      <c r="F78" s="19"/>
      <c r="G78" s="24"/>
      <c r="H78" s="24"/>
      <c r="I78" s="31"/>
      <c r="J78" s="31"/>
      <c r="K78" s="35"/>
    </row>
    <row r="79" spans="3:11" x14ac:dyDescent="0.25">
      <c r="C79" s="58" t="s">
        <v>17</v>
      </c>
      <c r="D79" s="54"/>
      <c r="E79" s="6"/>
      <c r="F79" s="19"/>
      <c r="G79" s="24" t="s">
        <v>2</v>
      </c>
      <c r="H79" s="24" t="s">
        <v>2</v>
      </c>
      <c r="I79" s="31"/>
      <c r="J79" s="31"/>
      <c r="K79" s="35"/>
    </row>
    <row r="80" spans="3:11" x14ac:dyDescent="0.25">
      <c r="C80" s="57"/>
      <c r="D80" s="54"/>
      <c r="E80" s="6"/>
      <c r="F80" s="19"/>
      <c r="G80" s="24"/>
      <c r="H80" s="24"/>
      <c r="I80" s="31"/>
      <c r="J80" s="31"/>
      <c r="K80" s="35"/>
    </row>
    <row r="81" spans="1:11" x14ac:dyDescent="0.25">
      <c r="A81" s="10"/>
      <c r="B81" s="28"/>
      <c r="C81" s="58" t="s">
        <v>18</v>
      </c>
      <c r="D81" s="54"/>
      <c r="E81" s="6"/>
      <c r="F81" s="19"/>
      <c r="G81" s="24"/>
      <c r="H81" s="24"/>
      <c r="I81" s="31"/>
      <c r="J81" s="31"/>
      <c r="K81" s="35"/>
    </row>
    <row r="82" spans="1:11" x14ac:dyDescent="0.25">
      <c r="A82" s="28"/>
      <c r="B82" s="28"/>
      <c r="C82" s="58" t="s">
        <v>19</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A84" s="28"/>
      <c r="B84" s="28"/>
      <c r="C84" s="58" t="s">
        <v>20</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A86" s="28"/>
      <c r="B86" s="28"/>
      <c r="C86" s="58" t="s">
        <v>21</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22</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23</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24</v>
      </c>
      <c r="D92" s="54"/>
      <c r="E92" s="6"/>
      <c r="F92" s="19"/>
      <c r="G92" s="24"/>
      <c r="H92" s="24"/>
      <c r="I92" s="31"/>
      <c r="J92" s="31"/>
      <c r="K92" s="35"/>
    </row>
    <row r="93" spans="1:11" x14ac:dyDescent="0.25">
      <c r="B93" s="8" t="s">
        <v>185</v>
      </c>
      <c r="C93" s="57" t="s">
        <v>186</v>
      </c>
      <c r="D93" s="54"/>
      <c r="E93" s="6"/>
      <c r="F93" s="19"/>
      <c r="G93" s="24">
        <v>26092.25</v>
      </c>
      <c r="H93" s="24">
        <v>11.22</v>
      </c>
      <c r="I93" s="31"/>
      <c r="J93" s="31"/>
      <c r="K93" s="35"/>
    </row>
    <row r="94" spans="1:11" x14ac:dyDescent="0.25">
      <c r="C94" s="58" t="s">
        <v>174</v>
      </c>
      <c r="D94" s="54"/>
      <c r="E94" s="6"/>
      <c r="F94" s="19"/>
      <c r="G94" s="25">
        <v>26092.25</v>
      </c>
      <c r="H94" s="25">
        <v>11.22</v>
      </c>
      <c r="I94" s="31"/>
      <c r="J94" s="31"/>
      <c r="K94" s="35"/>
    </row>
    <row r="95" spans="1:11" x14ac:dyDescent="0.25">
      <c r="C95" s="57"/>
      <c r="D95" s="54"/>
      <c r="E95" s="6"/>
      <c r="F95" s="19"/>
      <c r="G95" s="24"/>
      <c r="H95" s="24"/>
      <c r="I95" s="31"/>
      <c r="J95" s="31"/>
      <c r="K95" s="35"/>
    </row>
    <row r="96" spans="1:11" x14ac:dyDescent="0.25">
      <c r="A96" s="10"/>
      <c r="B96" s="28"/>
      <c r="C96" s="58" t="s">
        <v>25</v>
      </c>
      <c r="D96" s="54"/>
      <c r="E96" s="6"/>
      <c r="F96" s="19"/>
      <c r="G96" s="24"/>
      <c r="H96" s="24"/>
      <c r="I96" s="31"/>
      <c r="J96" s="31"/>
      <c r="K96" s="35"/>
    </row>
    <row r="97" spans="1:54" s="2" customFormat="1" ht="13.5" x14ac:dyDescent="0.25">
      <c r="A97" s="28"/>
      <c r="B97" s="28"/>
      <c r="C97" s="57" t="s">
        <v>4707</v>
      </c>
      <c r="D97" s="54"/>
      <c r="E97" s="6"/>
      <c r="F97" s="19"/>
      <c r="G97" s="24" t="s">
        <v>2</v>
      </c>
      <c r="H97" s="24" t="s">
        <v>2</v>
      </c>
      <c r="I97" s="31"/>
      <c r="J97" s="31"/>
      <c r="K97" s="35"/>
      <c r="L97" s="3"/>
      <c r="AI97" s="3"/>
      <c r="AV97" s="3"/>
      <c r="AX97" s="3"/>
      <c r="BB97" s="3"/>
    </row>
    <row r="98" spans="1:54" x14ac:dyDescent="0.25">
      <c r="B98" s="8"/>
      <c r="C98" s="57" t="s">
        <v>187</v>
      </c>
      <c r="D98" s="54"/>
      <c r="E98" s="6"/>
      <c r="F98" s="19"/>
      <c r="G98" s="24">
        <v>160.91</v>
      </c>
      <c r="H98" s="24">
        <v>0.08</v>
      </c>
      <c r="I98" s="31"/>
      <c r="J98" s="31"/>
      <c r="K98" s="35"/>
    </row>
    <row r="99" spans="1:54" x14ac:dyDescent="0.25">
      <c r="C99" s="58" t="s">
        <v>174</v>
      </c>
      <c r="D99" s="54"/>
      <c r="E99" s="6"/>
      <c r="F99" s="19"/>
      <c r="G99" s="25">
        <v>160.91</v>
      </c>
      <c r="H99" s="25">
        <v>0.08</v>
      </c>
      <c r="I99" s="31"/>
      <c r="J99" s="31"/>
      <c r="K99" s="35"/>
    </row>
    <row r="100" spans="1:54" x14ac:dyDescent="0.25">
      <c r="C100" s="57"/>
      <c r="D100" s="54"/>
      <c r="E100" s="6"/>
      <c r="F100" s="19"/>
      <c r="G100" s="24"/>
      <c r="H100" s="24"/>
      <c r="I100" s="31"/>
      <c r="J100" s="31"/>
      <c r="K100" s="35"/>
    </row>
    <row r="101" spans="1:54" x14ac:dyDescent="0.25">
      <c r="C101" s="60" t="s">
        <v>188</v>
      </c>
      <c r="D101" s="55"/>
      <c r="E101" s="5"/>
      <c r="F101" s="20"/>
      <c r="G101" s="26">
        <v>232564.15</v>
      </c>
      <c r="H101" s="26">
        <v>99.999999999999986</v>
      </c>
      <c r="I101" s="32"/>
      <c r="J101" s="32"/>
      <c r="K101" s="36"/>
    </row>
    <row r="104" spans="1:54" x14ac:dyDescent="0.25">
      <c r="C104" s="1" t="s">
        <v>189</v>
      </c>
    </row>
    <row r="105" spans="1:54" x14ac:dyDescent="0.25">
      <c r="C105" s="37" t="s">
        <v>190</v>
      </c>
      <c r="D105" s="37"/>
      <c r="E105" s="37"/>
      <c r="F105" s="37"/>
      <c r="G105" s="37"/>
      <c r="H105" s="37"/>
      <c r="I105" s="37"/>
      <c r="J105" s="37"/>
      <c r="K105" s="37"/>
    </row>
    <row r="106" spans="1:54" x14ac:dyDescent="0.25">
      <c r="C106" s="2" t="s">
        <v>191</v>
      </c>
    </row>
    <row r="107" spans="1:54" x14ac:dyDescent="0.25">
      <c r="C107" s="2" t="s">
        <v>192</v>
      </c>
    </row>
    <row r="108" spans="1:54" x14ac:dyDescent="0.25">
      <c r="C108" s="2" t="s">
        <v>193</v>
      </c>
    </row>
    <row r="109" spans="1:54" x14ac:dyDescent="0.25">
      <c r="C109" s="2" t="s">
        <v>194</v>
      </c>
    </row>
    <row r="111" spans="1:54" x14ac:dyDescent="0.25">
      <c r="C111" s="73" t="s">
        <v>4741</v>
      </c>
      <c r="E111" s="73" t="s">
        <v>4742</v>
      </c>
      <c r="F111" s="74"/>
    </row>
    <row r="112" spans="1:54" x14ac:dyDescent="0.25">
      <c r="E112" s="2" t="s">
        <v>4747</v>
      </c>
    </row>
  </sheetData>
  <hyperlinks>
    <hyperlink ref="J2" location="'Index'!A1" display="'Index'!A1" xr:uid="{C7DDBF1A-2443-42D7-A9FC-11F54DF763BE}"/>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2E260-466A-49A7-A7D9-BED82A090179}">
  <sheetPr codeName="Sheet1"/>
  <dimension ref="A1:IV88"/>
  <sheetViews>
    <sheetView showGridLines="0" zoomScale="90" zoomScaleNormal="90" workbookViewId="0">
      <pane ySplit="6" topLeftCell="A8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2767</v>
      </c>
      <c r="J2" s="38" t="s">
        <v>4505</v>
      </c>
    </row>
    <row r="3" spans="1:54" ht="16.5" x14ac:dyDescent="0.3">
      <c r="C3" s="1" t="s">
        <v>28</v>
      </c>
      <c r="D3" s="21" t="s">
        <v>2768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2769</v>
      </c>
      <c r="C18" s="57" t="s">
        <v>713</v>
      </c>
      <c r="D18" s="54" t="s">
        <v>2770</v>
      </c>
      <c r="E18" s="6" t="s">
        <v>573</v>
      </c>
      <c r="F18" s="19">
        <v>7800</v>
      </c>
      <c r="G18" s="24">
        <v>7812.45</v>
      </c>
      <c r="H18" s="24">
        <v>6.77</v>
      </c>
      <c r="I18" s="31">
        <v>8.125</v>
      </c>
      <c r="J18" s="31"/>
      <c r="K18" s="35" t="s">
        <v>566</v>
      </c>
    </row>
    <row r="19" spans="2:11" x14ac:dyDescent="0.25">
      <c r="B19" s="8" t="s">
        <v>2628</v>
      </c>
      <c r="C19" s="57" t="s">
        <v>2317</v>
      </c>
      <c r="D19" s="54" t="s">
        <v>2629</v>
      </c>
      <c r="E19" s="6" t="s">
        <v>573</v>
      </c>
      <c r="F19" s="19">
        <v>600</v>
      </c>
      <c r="G19" s="24">
        <v>5988.73</v>
      </c>
      <c r="H19" s="24">
        <v>5.19</v>
      </c>
      <c r="I19" s="31">
        <v>8.0050000000000008</v>
      </c>
      <c r="J19" s="31"/>
      <c r="K19" s="35" t="s">
        <v>566</v>
      </c>
    </row>
    <row r="20" spans="2:11" x14ac:dyDescent="0.25">
      <c r="B20" s="8" t="s">
        <v>630</v>
      </c>
      <c r="C20" s="57" t="s">
        <v>423</v>
      </c>
      <c r="D20" s="54" t="s">
        <v>631</v>
      </c>
      <c r="E20" s="6" t="s">
        <v>599</v>
      </c>
      <c r="F20" s="19">
        <v>500</v>
      </c>
      <c r="G20" s="24">
        <v>4998.03</v>
      </c>
      <c r="H20" s="24">
        <v>4.33</v>
      </c>
      <c r="I20" s="31">
        <v>8.3012499999999996</v>
      </c>
      <c r="J20" s="31"/>
      <c r="K20" s="35" t="s">
        <v>566</v>
      </c>
    </row>
    <row r="21" spans="2:11" x14ac:dyDescent="0.25">
      <c r="B21" s="8" t="s">
        <v>2462</v>
      </c>
      <c r="C21" s="57" t="s">
        <v>41</v>
      </c>
      <c r="D21" s="54" t="s">
        <v>2463</v>
      </c>
      <c r="E21" s="6" t="s">
        <v>573</v>
      </c>
      <c r="F21" s="19">
        <v>500</v>
      </c>
      <c r="G21" s="24">
        <v>4987.3900000000003</v>
      </c>
      <c r="H21" s="24">
        <v>4.32</v>
      </c>
      <c r="I21" s="31">
        <v>8.2481000000000009</v>
      </c>
      <c r="J21" s="31"/>
      <c r="K21" s="35" t="s">
        <v>566</v>
      </c>
    </row>
    <row r="22" spans="2:11" x14ac:dyDescent="0.25">
      <c r="B22" s="8" t="s">
        <v>2771</v>
      </c>
      <c r="C22" s="57" t="s">
        <v>1724</v>
      </c>
      <c r="D22" s="54" t="s">
        <v>2772</v>
      </c>
      <c r="E22" s="6" t="s">
        <v>573</v>
      </c>
      <c r="F22" s="19">
        <v>500</v>
      </c>
      <c r="G22" s="24">
        <v>4936.07</v>
      </c>
      <c r="H22" s="24">
        <v>4.28</v>
      </c>
      <c r="I22" s="31">
        <v>8.1325000000000003</v>
      </c>
      <c r="J22" s="31"/>
      <c r="K22" s="35" t="s">
        <v>566</v>
      </c>
    </row>
    <row r="23" spans="2:11" x14ac:dyDescent="0.25">
      <c r="B23" s="8" t="s">
        <v>1623</v>
      </c>
      <c r="C23" s="57" t="s">
        <v>1624</v>
      </c>
      <c r="D23" s="54" t="s">
        <v>1625</v>
      </c>
      <c r="E23" s="6" t="s">
        <v>573</v>
      </c>
      <c r="F23" s="19">
        <v>4000</v>
      </c>
      <c r="G23" s="24">
        <v>3996.29</v>
      </c>
      <c r="H23" s="24">
        <v>3.46</v>
      </c>
      <c r="I23" s="31">
        <v>8.3849999999999998</v>
      </c>
      <c r="J23" s="31"/>
      <c r="K23" s="35" t="s">
        <v>566</v>
      </c>
    </row>
    <row r="24" spans="2:11" x14ac:dyDescent="0.25">
      <c r="B24" s="8" t="s">
        <v>2773</v>
      </c>
      <c r="C24" s="57" t="s">
        <v>2312</v>
      </c>
      <c r="D24" s="54" t="s">
        <v>2774</v>
      </c>
      <c r="E24" s="6" t="s">
        <v>573</v>
      </c>
      <c r="F24" s="19">
        <v>250</v>
      </c>
      <c r="G24" s="24">
        <v>2483.0300000000002</v>
      </c>
      <c r="H24" s="24">
        <v>2.15</v>
      </c>
      <c r="I24" s="31">
        <v>7.9749999999999996</v>
      </c>
      <c r="J24" s="31"/>
      <c r="K24" s="35" t="s">
        <v>566</v>
      </c>
    </row>
    <row r="25" spans="2:11" x14ac:dyDescent="0.25">
      <c r="B25" s="8" t="s">
        <v>2775</v>
      </c>
      <c r="C25" s="57" t="s">
        <v>1220</v>
      </c>
      <c r="D25" s="54" t="s">
        <v>2776</v>
      </c>
      <c r="E25" s="6" t="s">
        <v>573</v>
      </c>
      <c r="F25" s="19">
        <v>150</v>
      </c>
      <c r="G25" s="24">
        <v>1500.15</v>
      </c>
      <c r="H25" s="24">
        <v>1.3</v>
      </c>
      <c r="I25" s="31">
        <v>7.52</v>
      </c>
      <c r="J25" s="31"/>
      <c r="K25" s="35" t="s">
        <v>566</v>
      </c>
    </row>
    <row r="26" spans="2:11" x14ac:dyDescent="0.25">
      <c r="B26" s="8" t="s">
        <v>2777</v>
      </c>
      <c r="C26" s="57" t="s">
        <v>2778</v>
      </c>
      <c r="D26" s="54" t="s">
        <v>2779</v>
      </c>
      <c r="E26" s="6" t="s">
        <v>599</v>
      </c>
      <c r="F26" s="19">
        <v>8670</v>
      </c>
      <c r="G26" s="24">
        <v>1266.23</v>
      </c>
      <c r="H26" s="24">
        <v>1.1000000000000001</v>
      </c>
      <c r="I26" s="31">
        <v>8.6920000000000002</v>
      </c>
      <c r="J26" s="31"/>
      <c r="K26" s="35" t="s">
        <v>566</v>
      </c>
    </row>
    <row r="27" spans="2:11" x14ac:dyDescent="0.25">
      <c r="C27" s="58" t="s">
        <v>174</v>
      </c>
      <c r="D27" s="54"/>
      <c r="E27" s="6"/>
      <c r="F27" s="19"/>
      <c r="G27" s="25">
        <v>37968.370000000003</v>
      </c>
      <c r="H27" s="25">
        <v>32.9</v>
      </c>
      <c r="I27" s="31"/>
      <c r="J27" s="31"/>
      <c r="K27" s="35"/>
    </row>
    <row r="28" spans="2:11" x14ac:dyDescent="0.25">
      <c r="C28" s="57"/>
      <c r="D28" s="54"/>
      <c r="E28" s="6"/>
      <c r="F28" s="19"/>
      <c r="G28" s="24"/>
      <c r="H28" s="24"/>
      <c r="I28" s="31"/>
      <c r="J28" s="31"/>
      <c r="K28" s="35"/>
    </row>
    <row r="29" spans="2:11" x14ac:dyDescent="0.25">
      <c r="C29" s="58" t="s">
        <v>7</v>
      </c>
      <c r="D29" s="54"/>
      <c r="E29" s="6"/>
      <c r="F29" s="19"/>
      <c r="G29" s="24" t="s">
        <v>2</v>
      </c>
      <c r="H29" s="24" t="s">
        <v>2</v>
      </c>
      <c r="I29" s="31"/>
      <c r="J29" s="31"/>
      <c r="K29" s="35"/>
    </row>
    <row r="30" spans="2:11" x14ac:dyDescent="0.25">
      <c r="C30" s="57"/>
      <c r="D30" s="54"/>
      <c r="E30" s="6"/>
      <c r="F30" s="19"/>
      <c r="G30" s="24"/>
      <c r="H30" s="24"/>
      <c r="I30" s="31"/>
      <c r="J30" s="31"/>
      <c r="K30" s="35"/>
    </row>
    <row r="31" spans="2:11" x14ac:dyDescent="0.25">
      <c r="C31" s="58" t="s">
        <v>8</v>
      </c>
      <c r="D31" s="54"/>
      <c r="E31" s="6"/>
      <c r="F31" s="19"/>
      <c r="G31" s="24" t="s">
        <v>2</v>
      </c>
      <c r="H31" s="24" t="s">
        <v>2</v>
      </c>
      <c r="I31" s="31"/>
      <c r="J31" s="31"/>
      <c r="K31" s="35"/>
    </row>
    <row r="32" spans="2:11" x14ac:dyDescent="0.25">
      <c r="C32" s="57"/>
      <c r="D32" s="54"/>
      <c r="E32" s="6"/>
      <c r="F32" s="19"/>
      <c r="G32" s="24"/>
      <c r="H32" s="24"/>
      <c r="I32" s="31"/>
      <c r="J32" s="31"/>
      <c r="K32" s="35"/>
    </row>
    <row r="33" spans="2:11" x14ac:dyDescent="0.25">
      <c r="C33" s="59" t="s">
        <v>9</v>
      </c>
      <c r="D33" s="54"/>
      <c r="E33" s="6"/>
      <c r="F33" s="19"/>
      <c r="G33" s="24"/>
      <c r="H33" s="24"/>
      <c r="I33" s="31"/>
      <c r="J33" s="31"/>
      <c r="K33" s="35"/>
    </row>
    <row r="34" spans="2:11" x14ac:dyDescent="0.25">
      <c r="B34" s="8" t="s">
        <v>2287</v>
      </c>
      <c r="C34" s="57" t="s">
        <v>2288</v>
      </c>
      <c r="D34" s="54" t="s">
        <v>2289</v>
      </c>
      <c r="E34" s="6" t="s">
        <v>658</v>
      </c>
      <c r="F34" s="19">
        <v>64000000</v>
      </c>
      <c r="G34" s="24">
        <v>64120.58</v>
      </c>
      <c r="H34" s="24">
        <v>55.57</v>
      </c>
      <c r="I34" s="31">
        <v>0</v>
      </c>
      <c r="J34" s="31"/>
      <c r="K34" s="35"/>
    </row>
    <row r="35" spans="2:11" x14ac:dyDescent="0.25">
      <c r="B35" s="8" t="s">
        <v>668</v>
      </c>
      <c r="C35" s="57" t="s">
        <v>669</v>
      </c>
      <c r="D35" s="54" t="s">
        <v>670</v>
      </c>
      <c r="E35" s="6" t="s">
        <v>658</v>
      </c>
      <c r="F35" s="19">
        <v>5000000</v>
      </c>
      <c r="G35" s="24">
        <v>5031.53</v>
      </c>
      <c r="H35" s="24">
        <v>4.3600000000000003</v>
      </c>
      <c r="I35" s="31">
        <v>7.1303831000000004</v>
      </c>
      <c r="J35" s="31"/>
      <c r="K35" s="35"/>
    </row>
    <row r="36" spans="2:11" x14ac:dyDescent="0.25">
      <c r="C36" s="58" t="s">
        <v>174</v>
      </c>
      <c r="D36" s="54"/>
      <c r="E36" s="6"/>
      <c r="F36" s="19"/>
      <c r="G36" s="25">
        <v>69152.11</v>
      </c>
      <c r="H36" s="25">
        <v>59.93</v>
      </c>
      <c r="I36" s="31"/>
      <c r="J36" s="31"/>
      <c r="K36" s="35"/>
    </row>
    <row r="37" spans="2:11" x14ac:dyDescent="0.25">
      <c r="C37" s="57"/>
      <c r="D37" s="54"/>
      <c r="E37" s="6"/>
      <c r="F37" s="19"/>
      <c r="G37" s="24"/>
      <c r="H37" s="24"/>
      <c r="I37" s="31"/>
      <c r="J37" s="31"/>
      <c r="K37" s="35"/>
    </row>
    <row r="38" spans="2:11" x14ac:dyDescent="0.25">
      <c r="C38" s="59" t="s">
        <v>10</v>
      </c>
      <c r="D38" s="54"/>
      <c r="E38" s="6"/>
      <c r="F38" s="19"/>
      <c r="G38" s="24"/>
      <c r="H38" s="24"/>
      <c r="I38" s="31"/>
      <c r="J38" s="31"/>
      <c r="K38" s="35"/>
    </row>
    <row r="39" spans="2:11" x14ac:dyDescent="0.25">
      <c r="B39" s="8" t="s">
        <v>729</v>
      </c>
      <c r="C39" s="57" t="s">
        <v>730</v>
      </c>
      <c r="D39" s="54" t="s">
        <v>731</v>
      </c>
      <c r="E39" s="6" t="s">
        <v>658</v>
      </c>
      <c r="F39" s="19">
        <v>2500000</v>
      </c>
      <c r="G39" s="24">
        <v>2539.9899999999998</v>
      </c>
      <c r="H39" s="24">
        <v>2.2000000000000002</v>
      </c>
      <c r="I39" s="31">
        <v>7.4733206000000001</v>
      </c>
      <c r="J39" s="31"/>
      <c r="K39" s="35"/>
    </row>
    <row r="40" spans="2:11" x14ac:dyDescent="0.25">
      <c r="C40" s="58" t="s">
        <v>174</v>
      </c>
      <c r="D40" s="54"/>
      <c r="E40" s="6"/>
      <c r="F40" s="19"/>
      <c r="G40" s="25">
        <v>2539.9899999999998</v>
      </c>
      <c r="H40" s="25">
        <v>2.2000000000000002</v>
      </c>
      <c r="I40" s="31"/>
      <c r="J40" s="31"/>
      <c r="K40" s="35"/>
    </row>
    <row r="41" spans="2:11" x14ac:dyDescent="0.25">
      <c r="C41" s="57"/>
      <c r="D41" s="54"/>
      <c r="E41" s="6"/>
      <c r="F41" s="19"/>
      <c r="G41" s="24"/>
      <c r="H41" s="24"/>
      <c r="I41" s="31"/>
      <c r="J41" s="31"/>
      <c r="K41" s="35"/>
    </row>
    <row r="42" spans="2:11" x14ac:dyDescent="0.25">
      <c r="C42" s="58" t="s">
        <v>11</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13</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14</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C57" s="59" t="s">
        <v>20</v>
      </c>
      <c r="D57" s="54"/>
      <c r="E57" s="6"/>
      <c r="F57" s="19"/>
      <c r="G57" s="24"/>
      <c r="H57" s="24"/>
      <c r="I57" s="31"/>
      <c r="J57" s="31"/>
      <c r="K57" s="35"/>
    </row>
    <row r="58" spans="1:11" x14ac:dyDescent="0.25">
      <c r="B58" s="8" t="s">
        <v>732</v>
      </c>
      <c r="C58" s="57" t="s">
        <v>4714</v>
      </c>
      <c r="D58" s="54" t="s">
        <v>733</v>
      </c>
      <c r="E58" s="6" t="s">
        <v>734</v>
      </c>
      <c r="F58" s="19">
        <v>4940.3530000000001</v>
      </c>
      <c r="G58" s="24">
        <v>508.28</v>
      </c>
      <c r="H58" s="24">
        <v>0.44</v>
      </c>
      <c r="I58" s="31">
        <v>6.99</v>
      </c>
      <c r="J58" s="31"/>
      <c r="K58" s="35"/>
    </row>
    <row r="59" spans="1:11" x14ac:dyDescent="0.25">
      <c r="C59" s="58" t="s">
        <v>174</v>
      </c>
      <c r="D59" s="54"/>
      <c r="E59" s="6"/>
      <c r="F59" s="19"/>
      <c r="G59" s="25">
        <v>508.28</v>
      </c>
      <c r="H59" s="25">
        <v>0.44</v>
      </c>
      <c r="I59" s="31"/>
      <c r="J59" s="31"/>
      <c r="K59" s="35"/>
    </row>
    <row r="60" spans="1:11" x14ac:dyDescent="0.25">
      <c r="C60" s="57"/>
      <c r="D60" s="54"/>
      <c r="E60" s="6"/>
      <c r="F60" s="19"/>
      <c r="G60" s="24"/>
      <c r="H60" s="24"/>
      <c r="I60" s="31"/>
      <c r="J60" s="31"/>
      <c r="K60" s="35"/>
    </row>
    <row r="61" spans="1:11" x14ac:dyDescent="0.25">
      <c r="C61" s="58" t="s">
        <v>21</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22</v>
      </c>
      <c r="D63" s="54"/>
      <c r="E63" s="6"/>
      <c r="F63" s="19"/>
      <c r="G63" s="24" t="s">
        <v>2</v>
      </c>
      <c r="H63" s="24" t="s">
        <v>2</v>
      </c>
      <c r="I63" s="31"/>
      <c r="J63" s="31"/>
      <c r="K63" s="35"/>
    </row>
    <row r="64" spans="1:11" x14ac:dyDescent="0.25">
      <c r="C64" s="57"/>
      <c r="D64" s="54"/>
      <c r="E64" s="6"/>
      <c r="F64" s="19"/>
      <c r="G64" s="24"/>
      <c r="H64" s="24"/>
      <c r="I64" s="31"/>
      <c r="J64" s="31"/>
      <c r="K64" s="35"/>
    </row>
    <row r="65" spans="1:54" x14ac:dyDescent="0.25">
      <c r="C65" s="58" t="s">
        <v>23</v>
      </c>
      <c r="D65" s="54"/>
      <c r="E65" s="6"/>
      <c r="F65" s="19"/>
      <c r="G65" s="24" t="s">
        <v>2</v>
      </c>
      <c r="H65" s="24" t="s">
        <v>2</v>
      </c>
      <c r="I65" s="31"/>
      <c r="J65" s="31"/>
      <c r="K65" s="35"/>
    </row>
    <row r="66" spans="1:54" x14ac:dyDescent="0.25">
      <c r="C66" s="57"/>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185</v>
      </c>
      <c r="C68" s="57" t="s">
        <v>186</v>
      </c>
      <c r="D68" s="54"/>
      <c r="E68" s="6"/>
      <c r="F68" s="19"/>
      <c r="G68" s="24">
        <v>2430.7199999999998</v>
      </c>
      <c r="H68" s="24">
        <v>2.11</v>
      </c>
      <c r="I68" s="31"/>
      <c r="J68" s="31"/>
      <c r="K68" s="35"/>
    </row>
    <row r="69" spans="1:54" x14ac:dyDescent="0.25">
      <c r="C69" s="58" t="s">
        <v>174</v>
      </c>
      <c r="D69" s="54"/>
      <c r="E69" s="6"/>
      <c r="F69" s="19"/>
      <c r="G69" s="25">
        <v>2430.7199999999998</v>
      </c>
      <c r="H69" s="25">
        <v>2.11</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4707</v>
      </c>
      <c r="D72" s="54"/>
      <c r="E72" s="6"/>
      <c r="F72" s="19"/>
      <c r="G72" s="24" t="s">
        <v>2</v>
      </c>
      <c r="H72" s="24" t="s">
        <v>2</v>
      </c>
      <c r="I72" s="31"/>
      <c r="J72" s="31"/>
      <c r="K72" s="35"/>
      <c r="L72" s="3"/>
      <c r="AI72" s="3"/>
      <c r="AV72" s="3"/>
      <c r="AX72" s="3"/>
      <c r="BB72" s="3"/>
    </row>
    <row r="73" spans="1:54" x14ac:dyDescent="0.25">
      <c r="B73" s="8"/>
      <c r="C73" s="57" t="s">
        <v>187</v>
      </c>
      <c r="D73" s="54"/>
      <c r="E73" s="6"/>
      <c r="F73" s="19"/>
      <c r="G73" s="24">
        <v>2782.88</v>
      </c>
      <c r="H73" s="24">
        <v>2.42</v>
      </c>
      <c r="I73" s="31"/>
      <c r="J73" s="31"/>
      <c r="K73" s="35"/>
    </row>
    <row r="74" spans="1:54" x14ac:dyDescent="0.25">
      <c r="C74" s="58" t="s">
        <v>174</v>
      </c>
      <c r="D74" s="54"/>
      <c r="E74" s="6"/>
      <c r="F74" s="19"/>
      <c r="G74" s="25">
        <v>2782.88</v>
      </c>
      <c r="H74" s="25">
        <v>2.42</v>
      </c>
      <c r="I74" s="31"/>
      <c r="J74" s="31"/>
      <c r="K74" s="35"/>
    </row>
    <row r="75" spans="1:54" x14ac:dyDescent="0.25">
      <c r="C75" s="57"/>
      <c r="D75" s="54"/>
      <c r="E75" s="6"/>
      <c r="F75" s="19"/>
      <c r="G75" s="24"/>
      <c r="H75" s="24"/>
      <c r="I75" s="31"/>
      <c r="J75" s="31"/>
      <c r="K75" s="35"/>
    </row>
    <row r="76" spans="1:54" x14ac:dyDescent="0.25">
      <c r="C76" s="60" t="s">
        <v>188</v>
      </c>
      <c r="D76" s="55"/>
      <c r="E76" s="5"/>
      <c r="F76" s="20"/>
      <c r="G76" s="26">
        <v>115382.35</v>
      </c>
      <c r="H76" s="26">
        <v>100</v>
      </c>
      <c r="I76" s="32"/>
      <c r="J76" s="32"/>
      <c r="K76" s="36"/>
    </row>
    <row r="79" spans="1:54" x14ac:dyDescent="0.25">
      <c r="C79" s="1" t="s">
        <v>189</v>
      </c>
    </row>
    <row r="80" spans="1:54" x14ac:dyDescent="0.25">
      <c r="C80" s="37" t="s">
        <v>190</v>
      </c>
      <c r="D80" s="37"/>
      <c r="E80" s="37"/>
      <c r="F80" s="37"/>
      <c r="G80" s="37"/>
      <c r="H80" s="37"/>
      <c r="I80" s="37"/>
      <c r="J80" s="37"/>
      <c r="K80" s="37"/>
    </row>
    <row r="81" spans="3:11" x14ac:dyDescent="0.25">
      <c r="C81" s="2" t="s">
        <v>191</v>
      </c>
    </row>
    <row r="82" spans="3:11" x14ac:dyDescent="0.25">
      <c r="C82" s="2" t="s">
        <v>192</v>
      </c>
    </row>
    <row r="83" spans="3:11" x14ac:dyDescent="0.25">
      <c r="C83" s="2" t="s">
        <v>193</v>
      </c>
    </row>
    <row r="84" spans="3:11" x14ac:dyDescent="0.25">
      <c r="C84" s="2" t="s">
        <v>194</v>
      </c>
    </row>
    <row r="85" spans="3:11" ht="41.1" customHeight="1" x14ac:dyDescent="0.25">
      <c r="C85" s="79" t="s">
        <v>4734</v>
      </c>
      <c r="D85" s="79"/>
      <c r="E85" s="79"/>
      <c r="F85" s="79"/>
      <c r="G85" s="79"/>
      <c r="H85" s="79"/>
      <c r="I85" s="79"/>
      <c r="J85" s="79"/>
      <c r="K85" s="79"/>
    </row>
    <row r="87" spans="3:11" x14ac:dyDescent="0.25">
      <c r="C87" s="73" t="s">
        <v>4741</v>
      </c>
      <c r="E87" s="73" t="s">
        <v>4742</v>
      </c>
      <c r="F87" s="74"/>
    </row>
    <row r="88" spans="3:11" x14ac:dyDescent="0.25">
      <c r="E88" s="2" t="s">
        <v>4785</v>
      </c>
    </row>
  </sheetData>
  <mergeCells count="1">
    <mergeCell ref="C85:K85"/>
  </mergeCells>
  <hyperlinks>
    <hyperlink ref="J2" location="'Index'!A1" display="'Index'!A1" xr:uid="{F1235658-6F07-4A77-B735-6F12C12F8EBF}"/>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045B6-3D2E-424C-A999-1156112B35A9}">
  <sheetPr codeName="Sheet1"/>
  <dimension ref="A1:IV81"/>
  <sheetViews>
    <sheetView showGridLines="0" zoomScale="90" zoomScaleNormal="90" workbookViewId="0">
      <pane ySplit="6" topLeftCell="A7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2780</v>
      </c>
      <c r="J2" s="38" t="s">
        <v>4505</v>
      </c>
    </row>
    <row r="3" spans="1:54" ht="16.5" x14ac:dyDescent="0.3">
      <c r="C3" s="1" t="s">
        <v>28</v>
      </c>
      <c r="D3" s="21" t="s">
        <v>2781</v>
      </c>
      <c r="F3" s="71" t="s">
        <v>4727</v>
      </c>
      <c r="G3" s="13" t="s">
        <v>4728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146385</v>
      </c>
      <c r="G10" s="24">
        <v>2293.4899999999998</v>
      </c>
      <c r="H10" s="24">
        <v>26.95</v>
      </c>
      <c r="I10" s="31"/>
      <c r="J10" s="31"/>
      <c r="K10" s="35"/>
    </row>
    <row r="11" spans="1:54" x14ac:dyDescent="0.25">
      <c r="B11" s="8" t="s">
        <v>65</v>
      </c>
      <c r="C11" s="57" t="s">
        <v>66</v>
      </c>
      <c r="D11" s="54" t="s">
        <v>67</v>
      </c>
      <c r="E11" s="6" t="s">
        <v>47</v>
      </c>
      <c r="F11" s="19">
        <v>53963</v>
      </c>
      <c r="G11" s="24">
        <v>2106.8000000000002</v>
      </c>
      <c r="H11" s="24">
        <v>24.75</v>
      </c>
      <c r="I11" s="31"/>
      <c r="J11" s="31"/>
      <c r="K11" s="35"/>
    </row>
    <row r="12" spans="1:54" x14ac:dyDescent="0.25">
      <c r="B12" s="8" t="s">
        <v>339</v>
      </c>
      <c r="C12" s="57" t="s">
        <v>340</v>
      </c>
      <c r="D12" s="54" t="s">
        <v>341</v>
      </c>
      <c r="E12" s="6" t="s">
        <v>47</v>
      </c>
      <c r="F12" s="19">
        <v>56371</v>
      </c>
      <c r="G12" s="24">
        <v>822.79</v>
      </c>
      <c r="H12" s="24">
        <v>9.67</v>
      </c>
      <c r="I12" s="31"/>
      <c r="J12" s="31"/>
      <c r="K12" s="35"/>
    </row>
    <row r="13" spans="1:54" x14ac:dyDescent="0.25">
      <c r="B13" s="8" t="s">
        <v>407</v>
      </c>
      <c r="C13" s="57" t="s">
        <v>408</v>
      </c>
      <c r="D13" s="54" t="s">
        <v>409</v>
      </c>
      <c r="E13" s="6" t="s">
        <v>47</v>
      </c>
      <c r="F13" s="19">
        <v>57171</v>
      </c>
      <c r="G13" s="24">
        <v>817.75</v>
      </c>
      <c r="H13" s="24">
        <v>9.61</v>
      </c>
      <c r="I13" s="31"/>
      <c r="J13" s="31"/>
      <c r="K13" s="35"/>
    </row>
    <row r="14" spans="1:54" x14ac:dyDescent="0.25">
      <c r="B14" s="8" t="s">
        <v>342</v>
      </c>
      <c r="C14" s="57" t="s">
        <v>343</v>
      </c>
      <c r="D14" s="54" t="s">
        <v>344</v>
      </c>
      <c r="E14" s="6" t="s">
        <v>47</v>
      </c>
      <c r="F14" s="19">
        <v>145064</v>
      </c>
      <c r="G14" s="24">
        <v>746.86</v>
      </c>
      <c r="H14" s="24">
        <v>8.77</v>
      </c>
      <c r="I14" s="31"/>
      <c r="J14" s="31"/>
      <c r="K14" s="35"/>
    </row>
    <row r="15" spans="1:54" x14ac:dyDescent="0.25">
      <c r="B15" s="8" t="s">
        <v>276</v>
      </c>
      <c r="C15" s="57" t="s">
        <v>277</v>
      </c>
      <c r="D15" s="54" t="s">
        <v>278</v>
      </c>
      <c r="E15" s="6" t="s">
        <v>47</v>
      </c>
      <c r="F15" s="19">
        <v>9433</v>
      </c>
      <c r="G15" s="24">
        <v>507.97</v>
      </c>
      <c r="H15" s="24">
        <v>5.97</v>
      </c>
      <c r="I15" s="31"/>
      <c r="J15" s="31"/>
      <c r="K15" s="35"/>
    </row>
    <row r="16" spans="1:54" x14ac:dyDescent="0.25">
      <c r="B16" s="8" t="s">
        <v>285</v>
      </c>
      <c r="C16" s="57" t="s">
        <v>286</v>
      </c>
      <c r="D16" s="54" t="s">
        <v>287</v>
      </c>
      <c r="E16" s="6" t="s">
        <v>47</v>
      </c>
      <c r="F16" s="19">
        <v>10759</v>
      </c>
      <c r="G16" s="24">
        <v>456.34</v>
      </c>
      <c r="H16" s="24">
        <v>5.36</v>
      </c>
      <c r="I16" s="31"/>
      <c r="J16" s="31"/>
      <c r="K16" s="35"/>
    </row>
    <row r="17" spans="2:11" x14ac:dyDescent="0.25">
      <c r="B17" s="8" t="s">
        <v>167</v>
      </c>
      <c r="C17" s="57" t="s">
        <v>168</v>
      </c>
      <c r="D17" s="54" t="s">
        <v>169</v>
      </c>
      <c r="E17" s="6" t="s">
        <v>47</v>
      </c>
      <c r="F17" s="19">
        <v>6784</v>
      </c>
      <c r="G17" s="24">
        <v>370.32</v>
      </c>
      <c r="H17" s="24">
        <v>4.3499999999999996</v>
      </c>
      <c r="I17" s="31"/>
      <c r="J17" s="31"/>
      <c r="K17" s="35"/>
    </row>
    <row r="18" spans="2:11" x14ac:dyDescent="0.25">
      <c r="B18" s="8" t="s">
        <v>2045</v>
      </c>
      <c r="C18" s="57" t="s">
        <v>2046</v>
      </c>
      <c r="D18" s="54" t="s">
        <v>2047</v>
      </c>
      <c r="E18" s="6" t="s">
        <v>47</v>
      </c>
      <c r="F18" s="19">
        <v>8542</v>
      </c>
      <c r="G18" s="24">
        <v>209.84</v>
      </c>
      <c r="H18" s="24">
        <v>2.4700000000000002</v>
      </c>
      <c r="I18" s="31"/>
      <c r="J18" s="31"/>
      <c r="K18" s="35"/>
    </row>
    <row r="19" spans="2:11" x14ac:dyDescent="0.25">
      <c r="B19" s="8" t="s">
        <v>124</v>
      </c>
      <c r="C19" s="57" t="s">
        <v>125</v>
      </c>
      <c r="D19" s="54" t="s">
        <v>126</v>
      </c>
      <c r="E19" s="6" t="s">
        <v>127</v>
      </c>
      <c r="F19" s="19">
        <v>2825</v>
      </c>
      <c r="G19" s="24">
        <v>138.68</v>
      </c>
      <c r="H19" s="24">
        <v>1.63</v>
      </c>
      <c r="I19" s="31"/>
      <c r="J19" s="31"/>
      <c r="K19" s="35"/>
    </row>
    <row r="20" spans="2:11" x14ac:dyDescent="0.25">
      <c r="C20" s="58" t="s">
        <v>174</v>
      </c>
      <c r="D20" s="54"/>
      <c r="E20" s="6"/>
      <c r="F20" s="19"/>
      <c r="G20" s="25">
        <v>8470.84</v>
      </c>
      <c r="H20" s="25">
        <v>99.53</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185</v>
      </c>
      <c r="C62" s="57" t="s">
        <v>186</v>
      </c>
      <c r="D62" s="54"/>
      <c r="E62" s="6"/>
      <c r="F62" s="19"/>
      <c r="G62" s="24">
        <v>5.61</v>
      </c>
      <c r="H62" s="24">
        <v>7.0000000000000007E-2</v>
      </c>
      <c r="I62" s="31"/>
      <c r="J62" s="31"/>
      <c r="K62" s="35"/>
    </row>
    <row r="63" spans="1:11" x14ac:dyDescent="0.25">
      <c r="C63" s="58" t="s">
        <v>174</v>
      </c>
      <c r="D63" s="54"/>
      <c r="E63" s="6"/>
      <c r="F63" s="19"/>
      <c r="G63" s="25">
        <v>5.61</v>
      </c>
      <c r="H63" s="25">
        <v>7.0000000000000007E-2</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4707</v>
      </c>
      <c r="D66" s="54"/>
      <c r="E66" s="6"/>
      <c r="F66" s="19"/>
      <c r="G66" s="24" t="s">
        <v>2</v>
      </c>
      <c r="H66" s="24" t="s">
        <v>2</v>
      </c>
      <c r="I66" s="31"/>
      <c r="J66" s="31"/>
      <c r="K66" s="35"/>
      <c r="L66" s="3"/>
      <c r="AI66" s="3"/>
      <c r="AV66" s="3"/>
      <c r="AX66" s="3"/>
      <c r="BB66" s="3"/>
    </row>
    <row r="67" spans="1:54" x14ac:dyDescent="0.25">
      <c r="B67" s="8"/>
      <c r="C67" s="57" t="s">
        <v>187</v>
      </c>
      <c r="D67" s="54"/>
      <c r="E67" s="6"/>
      <c r="F67" s="19"/>
      <c r="G67" s="24">
        <v>35.07</v>
      </c>
      <c r="H67" s="24">
        <v>0.39999999999999997</v>
      </c>
      <c r="I67" s="31"/>
      <c r="J67" s="31"/>
      <c r="K67" s="35"/>
    </row>
    <row r="68" spans="1:54" x14ac:dyDescent="0.25">
      <c r="C68" s="58" t="s">
        <v>174</v>
      </c>
      <c r="D68" s="54"/>
      <c r="E68" s="6"/>
      <c r="F68" s="19"/>
      <c r="G68" s="25">
        <v>35.07</v>
      </c>
      <c r="H68" s="25">
        <v>0.39999999999999997</v>
      </c>
      <c r="I68" s="31"/>
      <c r="J68" s="31"/>
      <c r="K68" s="35"/>
    </row>
    <row r="69" spans="1:54" x14ac:dyDescent="0.25">
      <c r="C69" s="57"/>
      <c r="D69" s="54"/>
      <c r="E69" s="6"/>
      <c r="F69" s="19"/>
      <c r="G69" s="24"/>
      <c r="H69" s="24"/>
      <c r="I69" s="31"/>
      <c r="J69" s="31"/>
      <c r="K69" s="35"/>
    </row>
    <row r="70" spans="1:54" x14ac:dyDescent="0.25">
      <c r="C70" s="60" t="s">
        <v>188</v>
      </c>
      <c r="D70" s="55"/>
      <c r="E70" s="5"/>
      <c r="F70" s="20"/>
      <c r="G70" s="26">
        <v>8511.52</v>
      </c>
      <c r="H70" s="26">
        <v>100</v>
      </c>
      <c r="I70" s="32"/>
      <c r="J70" s="32"/>
      <c r="K70" s="36"/>
    </row>
    <row r="73" spans="1:54" x14ac:dyDescent="0.25">
      <c r="C73" s="1" t="s">
        <v>189</v>
      </c>
    </row>
    <row r="74" spans="1:54" x14ac:dyDescent="0.25">
      <c r="C74" s="37" t="s">
        <v>190</v>
      </c>
      <c r="D74" s="37"/>
      <c r="E74" s="37"/>
      <c r="F74" s="37"/>
      <c r="G74" s="37"/>
      <c r="H74" s="37"/>
      <c r="I74" s="37"/>
      <c r="J74" s="37"/>
      <c r="K74" s="37"/>
    </row>
    <row r="75" spans="1:54" x14ac:dyDescent="0.25">
      <c r="C75" s="2" t="s">
        <v>191</v>
      </c>
    </row>
    <row r="76" spans="1:54" x14ac:dyDescent="0.25">
      <c r="C76" s="2" t="s">
        <v>192</v>
      </c>
    </row>
    <row r="77" spans="1:54" x14ac:dyDescent="0.25">
      <c r="C77" s="2" t="s">
        <v>193</v>
      </c>
    </row>
    <row r="78" spans="1:54" x14ac:dyDescent="0.25">
      <c r="C78" s="2" t="s">
        <v>194</v>
      </c>
    </row>
    <row r="80" spans="1:54" x14ac:dyDescent="0.25">
      <c r="C80" s="73" t="s">
        <v>4741</v>
      </c>
      <c r="E80" s="73" t="s">
        <v>4742</v>
      </c>
      <c r="F80" s="74"/>
    </row>
    <row r="81" spans="5:5" x14ac:dyDescent="0.25">
      <c r="E81" s="2" t="s">
        <v>4786</v>
      </c>
    </row>
  </sheetData>
  <hyperlinks>
    <hyperlink ref="J2" location="'Index'!A1" display="'Index'!A1" xr:uid="{5A5A9208-A37E-45A0-9DFE-24B635EC70B1}"/>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7DEA2-62FF-41BA-915C-41882E9B9127}">
  <sheetPr codeName="Sheet1"/>
  <dimension ref="A1:IV81"/>
  <sheetViews>
    <sheetView showGridLines="0" zoomScale="90" zoomScaleNormal="90" workbookViewId="0">
      <pane ySplit="6" topLeftCell="A7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2553</v>
      </c>
      <c r="J2" s="38" t="s">
        <v>4505</v>
      </c>
    </row>
    <row r="3" spans="1:54" ht="16.5" x14ac:dyDescent="0.3">
      <c r="C3" s="1" t="s">
        <v>28</v>
      </c>
      <c r="D3" s="21" t="s">
        <v>2782</v>
      </c>
      <c r="F3" s="71" t="s">
        <v>4727</v>
      </c>
      <c r="G3" s="13" t="s">
        <v>4728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48</v>
      </c>
      <c r="C10" s="57" t="s">
        <v>49</v>
      </c>
      <c r="D10" s="54" t="s">
        <v>50</v>
      </c>
      <c r="E10" s="6" t="s">
        <v>43</v>
      </c>
      <c r="F10" s="19">
        <v>352851</v>
      </c>
      <c r="G10" s="24">
        <v>4232.8</v>
      </c>
      <c r="H10" s="24">
        <v>25.42</v>
      </c>
      <c r="I10" s="31"/>
      <c r="J10" s="31"/>
      <c r="K10" s="35"/>
    </row>
    <row r="11" spans="1:54" x14ac:dyDescent="0.25">
      <c r="B11" s="8" t="s">
        <v>40</v>
      </c>
      <c r="C11" s="57" t="s">
        <v>41</v>
      </c>
      <c r="D11" s="54" t="s">
        <v>42</v>
      </c>
      <c r="E11" s="6" t="s">
        <v>43</v>
      </c>
      <c r="F11" s="19">
        <v>246996</v>
      </c>
      <c r="G11" s="24">
        <v>4158.92</v>
      </c>
      <c r="H11" s="24">
        <v>24.97</v>
      </c>
      <c r="I11" s="31"/>
      <c r="J11" s="31"/>
      <c r="K11" s="35"/>
    </row>
    <row r="12" spans="1:54" x14ac:dyDescent="0.25">
      <c r="B12" s="8" t="s">
        <v>58</v>
      </c>
      <c r="C12" s="57" t="s">
        <v>59</v>
      </c>
      <c r="D12" s="54" t="s">
        <v>60</v>
      </c>
      <c r="E12" s="6" t="s">
        <v>43</v>
      </c>
      <c r="F12" s="19">
        <v>105029</v>
      </c>
      <c r="G12" s="24">
        <v>1893.15</v>
      </c>
      <c r="H12" s="24">
        <v>11.37</v>
      </c>
      <c r="I12" s="31"/>
      <c r="J12" s="31"/>
      <c r="K12" s="35"/>
    </row>
    <row r="13" spans="1:54" x14ac:dyDescent="0.25">
      <c r="B13" s="8" t="s">
        <v>51</v>
      </c>
      <c r="C13" s="57" t="s">
        <v>52</v>
      </c>
      <c r="D13" s="54" t="s">
        <v>53</v>
      </c>
      <c r="E13" s="6" t="s">
        <v>43</v>
      </c>
      <c r="F13" s="19">
        <v>147195</v>
      </c>
      <c r="G13" s="24">
        <v>1862.38</v>
      </c>
      <c r="H13" s="24">
        <v>11.18</v>
      </c>
      <c r="I13" s="31"/>
      <c r="J13" s="31"/>
      <c r="K13" s="35"/>
    </row>
    <row r="14" spans="1:54" x14ac:dyDescent="0.25">
      <c r="B14" s="8" t="s">
        <v>993</v>
      </c>
      <c r="C14" s="57" t="s">
        <v>994</v>
      </c>
      <c r="D14" s="54" t="s">
        <v>995</v>
      </c>
      <c r="E14" s="6" t="s">
        <v>43</v>
      </c>
      <c r="F14" s="19">
        <v>125138</v>
      </c>
      <c r="G14" s="24">
        <v>1832.65</v>
      </c>
      <c r="H14" s="24">
        <v>11.01</v>
      </c>
      <c r="I14" s="31"/>
      <c r="J14" s="31"/>
      <c r="K14" s="35"/>
    </row>
    <row r="15" spans="1:54" x14ac:dyDescent="0.25">
      <c r="B15" s="8" t="s">
        <v>897</v>
      </c>
      <c r="C15" s="57" t="s">
        <v>898</v>
      </c>
      <c r="D15" s="54" t="s">
        <v>899</v>
      </c>
      <c r="E15" s="6" t="s">
        <v>43</v>
      </c>
      <c r="F15" s="19">
        <v>518028</v>
      </c>
      <c r="G15" s="24">
        <v>918.2</v>
      </c>
      <c r="H15" s="24">
        <v>5.51</v>
      </c>
      <c r="I15" s="31"/>
      <c r="J15" s="31"/>
      <c r="K15" s="35"/>
    </row>
    <row r="16" spans="1:54" x14ac:dyDescent="0.25">
      <c r="B16" s="8" t="s">
        <v>2088</v>
      </c>
      <c r="C16" s="57" t="s">
        <v>2089</v>
      </c>
      <c r="D16" s="54" t="s">
        <v>2090</v>
      </c>
      <c r="E16" s="6" t="s">
        <v>43</v>
      </c>
      <c r="F16" s="19">
        <v>864463</v>
      </c>
      <c r="G16" s="24">
        <v>710.24</v>
      </c>
      <c r="H16" s="24">
        <v>4.2699999999999996</v>
      </c>
      <c r="I16" s="31"/>
      <c r="J16" s="31"/>
      <c r="K16" s="35"/>
    </row>
    <row r="17" spans="2:11" x14ac:dyDescent="0.25">
      <c r="B17" s="8" t="s">
        <v>2070</v>
      </c>
      <c r="C17" s="57" t="s">
        <v>2071</v>
      </c>
      <c r="D17" s="54" t="s">
        <v>2072</v>
      </c>
      <c r="E17" s="6" t="s">
        <v>43</v>
      </c>
      <c r="F17" s="19">
        <v>179205</v>
      </c>
      <c r="G17" s="24">
        <v>365.18</v>
      </c>
      <c r="H17" s="24">
        <v>2.19</v>
      </c>
      <c r="I17" s="31"/>
      <c r="J17" s="31"/>
      <c r="K17" s="35"/>
    </row>
    <row r="18" spans="2:11" x14ac:dyDescent="0.25">
      <c r="B18" s="8" t="s">
        <v>2065</v>
      </c>
      <c r="C18" s="57" t="s">
        <v>1428</v>
      </c>
      <c r="D18" s="54" t="s">
        <v>2066</v>
      </c>
      <c r="E18" s="6" t="s">
        <v>43</v>
      </c>
      <c r="F18" s="19">
        <v>129597</v>
      </c>
      <c r="G18" s="24">
        <v>340.81</v>
      </c>
      <c r="H18" s="24">
        <v>2.0499999999999998</v>
      </c>
      <c r="I18" s="31"/>
      <c r="J18" s="31"/>
      <c r="K18" s="35"/>
    </row>
    <row r="19" spans="2:11" x14ac:dyDescent="0.25">
      <c r="B19" s="8" t="s">
        <v>1840</v>
      </c>
      <c r="C19" s="57" t="s">
        <v>1841</v>
      </c>
      <c r="D19" s="54" t="s">
        <v>1842</v>
      </c>
      <c r="E19" s="6" t="s">
        <v>43</v>
      </c>
      <c r="F19" s="19">
        <v>156707</v>
      </c>
      <c r="G19" s="24">
        <v>261.83</v>
      </c>
      <c r="H19" s="24">
        <v>1.57</v>
      </c>
      <c r="I19" s="31"/>
      <c r="J19" s="31"/>
      <c r="K19" s="35"/>
    </row>
    <row r="20" spans="2:11" x14ac:dyDescent="0.25">
      <c r="C20" s="58" t="s">
        <v>174</v>
      </c>
      <c r="D20" s="54"/>
      <c r="E20" s="6"/>
      <c r="F20" s="19"/>
      <c r="G20" s="25">
        <v>16576.16</v>
      </c>
      <c r="H20" s="25">
        <v>99.54</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185</v>
      </c>
      <c r="C62" s="57" t="s">
        <v>186</v>
      </c>
      <c r="D62" s="54"/>
      <c r="E62" s="6"/>
      <c r="F62" s="19"/>
      <c r="G62" s="24">
        <v>1.78</v>
      </c>
      <c r="H62" s="24">
        <v>0.01</v>
      </c>
      <c r="I62" s="31"/>
      <c r="J62" s="31"/>
      <c r="K62" s="35"/>
    </row>
    <row r="63" spans="1:11" x14ac:dyDescent="0.25">
      <c r="C63" s="58" t="s">
        <v>174</v>
      </c>
      <c r="D63" s="54"/>
      <c r="E63" s="6"/>
      <c r="F63" s="19"/>
      <c r="G63" s="25">
        <v>1.78</v>
      </c>
      <c r="H63" s="25">
        <v>0.01</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4707</v>
      </c>
      <c r="D66" s="54"/>
      <c r="E66" s="6"/>
      <c r="F66" s="19"/>
      <c r="G66" s="24" t="s">
        <v>2</v>
      </c>
      <c r="H66" s="24" t="s">
        <v>2</v>
      </c>
      <c r="I66" s="31"/>
      <c r="J66" s="31"/>
      <c r="K66" s="35"/>
      <c r="L66" s="3"/>
      <c r="AI66" s="3"/>
      <c r="AV66" s="3"/>
      <c r="AX66" s="3"/>
      <c r="BB66" s="3"/>
    </row>
    <row r="67" spans="1:54" x14ac:dyDescent="0.25">
      <c r="B67" s="8"/>
      <c r="C67" s="57" t="s">
        <v>187</v>
      </c>
      <c r="D67" s="54"/>
      <c r="E67" s="6"/>
      <c r="F67" s="19"/>
      <c r="G67" s="24">
        <v>74.540000000000006</v>
      </c>
      <c r="H67" s="24">
        <v>0.45</v>
      </c>
      <c r="I67" s="31"/>
      <c r="J67" s="31"/>
      <c r="K67" s="35"/>
    </row>
    <row r="68" spans="1:54" x14ac:dyDescent="0.25">
      <c r="C68" s="58" t="s">
        <v>174</v>
      </c>
      <c r="D68" s="54"/>
      <c r="E68" s="6"/>
      <c r="F68" s="19"/>
      <c r="G68" s="25">
        <v>74.540000000000006</v>
      </c>
      <c r="H68" s="25">
        <v>0.45</v>
      </c>
      <c r="I68" s="31"/>
      <c r="J68" s="31"/>
      <c r="K68" s="35"/>
    </row>
    <row r="69" spans="1:54" x14ac:dyDescent="0.25">
      <c r="C69" s="57"/>
      <c r="D69" s="54"/>
      <c r="E69" s="6"/>
      <c r="F69" s="19"/>
      <c r="G69" s="24"/>
      <c r="H69" s="24"/>
      <c r="I69" s="31"/>
      <c r="J69" s="31"/>
      <c r="K69" s="35"/>
    </row>
    <row r="70" spans="1:54" x14ac:dyDescent="0.25">
      <c r="C70" s="60" t="s">
        <v>188</v>
      </c>
      <c r="D70" s="55"/>
      <c r="E70" s="5"/>
      <c r="F70" s="20"/>
      <c r="G70" s="26">
        <v>16652.48</v>
      </c>
      <c r="H70" s="26">
        <v>100.00000000000001</v>
      </c>
      <c r="I70" s="32"/>
      <c r="J70" s="32"/>
      <c r="K70" s="36"/>
    </row>
    <row r="73" spans="1:54" x14ac:dyDescent="0.25">
      <c r="C73" s="1" t="s">
        <v>189</v>
      </c>
    </row>
    <row r="74" spans="1:54" x14ac:dyDescent="0.25">
      <c r="C74" s="37" t="s">
        <v>190</v>
      </c>
      <c r="D74" s="37"/>
      <c r="E74" s="37"/>
      <c r="F74" s="37"/>
      <c r="G74" s="37"/>
      <c r="H74" s="37"/>
      <c r="I74" s="37"/>
      <c r="J74" s="37"/>
      <c r="K74" s="37"/>
    </row>
    <row r="75" spans="1:54" x14ac:dyDescent="0.25">
      <c r="C75" s="2" t="s">
        <v>191</v>
      </c>
    </row>
    <row r="76" spans="1:54" x14ac:dyDescent="0.25">
      <c r="C76" s="2" t="s">
        <v>192</v>
      </c>
    </row>
    <row r="77" spans="1:54" x14ac:dyDescent="0.25">
      <c r="C77" s="2" t="s">
        <v>193</v>
      </c>
    </row>
    <row r="78" spans="1:54" x14ac:dyDescent="0.25">
      <c r="C78" s="2" t="s">
        <v>194</v>
      </c>
    </row>
    <row r="80" spans="1:54" x14ac:dyDescent="0.25">
      <c r="C80" s="73" t="s">
        <v>4741</v>
      </c>
      <c r="E80" s="73" t="s">
        <v>4742</v>
      </c>
      <c r="F80" s="74"/>
    </row>
    <row r="81" spans="5:5" x14ac:dyDescent="0.25">
      <c r="E81" s="2" t="s">
        <v>4787</v>
      </c>
    </row>
  </sheetData>
  <hyperlinks>
    <hyperlink ref="J2" location="'Index'!A1" display="'Index'!A1" xr:uid="{3E43AD4B-4184-4B04-89D9-1EB478C5C5E0}"/>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8269D-BD4D-4796-B856-F6B77F356FF3}">
  <sheetPr codeName="Sheet1"/>
  <dimension ref="A1:IV121"/>
  <sheetViews>
    <sheetView showGridLines="0" zoomScale="90" zoomScaleNormal="90" workbookViewId="0">
      <pane ySplit="6" topLeftCell="A11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2783</v>
      </c>
      <c r="J2" s="38" t="s">
        <v>4505</v>
      </c>
    </row>
    <row r="3" spans="1:54" ht="16.5" x14ac:dyDescent="0.3">
      <c r="C3" s="1" t="s">
        <v>28</v>
      </c>
      <c r="D3" s="21" t="s">
        <v>2784</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1165880</v>
      </c>
      <c r="G10" s="24">
        <v>19631.09</v>
      </c>
      <c r="H10" s="24">
        <v>7.49</v>
      </c>
      <c r="I10" s="31"/>
      <c r="J10" s="31"/>
      <c r="K10" s="35"/>
    </row>
    <row r="11" spans="1:54" x14ac:dyDescent="0.25">
      <c r="B11" s="8" t="s">
        <v>48</v>
      </c>
      <c r="C11" s="57" t="s">
        <v>49</v>
      </c>
      <c r="D11" s="54" t="s">
        <v>50</v>
      </c>
      <c r="E11" s="6" t="s">
        <v>43</v>
      </c>
      <c r="F11" s="19">
        <v>1196300</v>
      </c>
      <c r="G11" s="24">
        <v>14350.81</v>
      </c>
      <c r="H11" s="24">
        <v>5.48</v>
      </c>
      <c r="I11" s="31"/>
      <c r="J11" s="31"/>
      <c r="K11" s="35"/>
    </row>
    <row r="12" spans="1:54" x14ac:dyDescent="0.25">
      <c r="B12" s="8" t="s">
        <v>44</v>
      </c>
      <c r="C12" s="57" t="s">
        <v>45</v>
      </c>
      <c r="D12" s="54" t="s">
        <v>46</v>
      </c>
      <c r="E12" s="6" t="s">
        <v>47</v>
      </c>
      <c r="F12" s="19">
        <v>697000</v>
      </c>
      <c r="G12" s="24">
        <v>10920.25</v>
      </c>
      <c r="H12" s="24">
        <v>4.17</v>
      </c>
      <c r="I12" s="31"/>
      <c r="J12" s="31"/>
      <c r="K12" s="35"/>
    </row>
    <row r="13" spans="1:54" x14ac:dyDescent="0.25">
      <c r="B13" s="8" t="s">
        <v>71</v>
      </c>
      <c r="C13" s="57" t="s">
        <v>72</v>
      </c>
      <c r="D13" s="54" t="s">
        <v>73</v>
      </c>
      <c r="E13" s="6" t="s">
        <v>74</v>
      </c>
      <c r="F13" s="19">
        <v>90300</v>
      </c>
      <c r="G13" s="24">
        <v>10866.57</v>
      </c>
      <c r="H13" s="24">
        <v>4.1500000000000004</v>
      </c>
      <c r="I13" s="31"/>
      <c r="J13" s="31"/>
      <c r="K13" s="35"/>
    </row>
    <row r="14" spans="1:54" x14ac:dyDescent="0.25">
      <c r="B14" s="8" t="s">
        <v>54</v>
      </c>
      <c r="C14" s="57" t="s">
        <v>55</v>
      </c>
      <c r="D14" s="54" t="s">
        <v>56</v>
      </c>
      <c r="E14" s="6" t="s">
        <v>57</v>
      </c>
      <c r="F14" s="19">
        <v>295899</v>
      </c>
      <c r="G14" s="24">
        <v>10499.83</v>
      </c>
      <c r="H14" s="24">
        <v>4.01</v>
      </c>
      <c r="I14" s="31"/>
      <c r="J14" s="31"/>
      <c r="K14" s="35"/>
    </row>
    <row r="15" spans="1:54" x14ac:dyDescent="0.25">
      <c r="B15" s="8" t="s">
        <v>68</v>
      </c>
      <c r="C15" s="57" t="s">
        <v>69</v>
      </c>
      <c r="D15" s="54" t="s">
        <v>70</v>
      </c>
      <c r="E15" s="6" t="s">
        <v>43</v>
      </c>
      <c r="F15" s="19">
        <v>1152820</v>
      </c>
      <c r="G15" s="24">
        <v>9786.8700000000008</v>
      </c>
      <c r="H15" s="24">
        <v>3.74</v>
      </c>
      <c r="I15" s="31"/>
      <c r="J15" s="31"/>
      <c r="K15" s="35"/>
    </row>
    <row r="16" spans="1:54" x14ac:dyDescent="0.25">
      <c r="B16" s="8" t="s">
        <v>113</v>
      </c>
      <c r="C16" s="57" t="s">
        <v>114</v>
      </c>
      <c r="D16" s="54" t="s">
        <v>115</v>
      </c>
      <c r="E16" s="6" t="s">
        <v>116</v>
      </c>
      <c r="F16" s="19">
        <v>300000</v>
      </c>
      <c r="G16" s="24">
        <v>9392.4</v>
      </c>
      <c r="H16" s="24">
        <v>3.58</v>
      </c>
      <c r="I16" s="31"/>
      <c r="J16" s="31"/>
      <c r="K16" s="35"/>
    </row>
    <row r="17" spans="2:11" x14ac:dyDescent="0.25">
      <c r="B17" s="8" t="s">
        <v>1817</v>
      </c>
      <c r="C17" s="57" t="s">
        <v>1818</v>
      </c>
      <c r="D17" s="54" t="s">
        <v>1819</v>
      </c>
      <c r="E17" s="6" t="s">
        <v>138</v>
      </c>
      <c r="F17" s="19">
        <v>350000</v>
      </c>
      <c r="G17" s="24">
        <v>9373.5300000000007</v>
      </c>
      <c r="H17" s="24">
        <v>3.58</v>
      </c>
      <c r="I17" s="31"/>
      <c r="J17" s="31"/>
      <c r="K17" s="35"/>
    </row>
    <row r="18" spans="2:11" x14ac:dyDescent="0.25">
      <c r="B18" s="8" t="s">
        <v>61</v>
      </c>
      <c r="C18" s="57" t="s">
        <v>62</v>
      </c>
      <c r="D18" s="54" t="s">
        <v>63</v>
      </c>
      <c r="E18" s="6" t="s">
        <v>64</v>
      </c>
      <c r="F18" s="19">
        <v>72300</v>
      </c>
      <c r="G18" s="24">
        <v>8435.89</v>
      </c>
      <c r="H18" s="24">
        <v>3.22</v>
      </c>
      <c r="I18" s="31"/>
      <c r="J18" s="31"/>
      <c r="K18" s="35"/>
    </row>
    <row r="19" spans="2:11" x14ac:dyDescent="0.25">
      <c r="B19" s="8" t="s">
        <v>101</v>
      </c>
      <c r="C19" s="57" t="s">
        <v>102</v>
      </c>
      <c r="D19" s="54" t="s">
        <v>103</v>
      </c>
      <c r="E19" s="6" t="s">
        <v>104</v>
      </c>
      <c r="F19" s="19">
        <v>191000</v>
      </c>
      <c r="G19" s="24">
        <v>8170.12</v>
      </c>
      <c r="H19" s="24">
        <v>3.12</v>
      </c>
      <c r="I19" s="31"/>
      <c r="J19" s="31"/>
      <c r="K19" s="35"/>
    </row>
    <row r="20" spans="2:11" x14ac:dyDescent="0.25">
      <c r="B20" s="8" t="s">
        <v>131</v>
      </c>
      <c r="C20" s="57" t="s">
        <v>132</v>
      </c>
      <c r="D20" s="54" t="s">
        <v>133</v>
      </c>
      <c r="E20" s="6" t="s">
        <v>134</v>
      </c>
      <c r="F20" s="19">
        <v>550000</v>
      </c>
      <c r="G20" s="24">
        <v>7744.83</v>
      </c>
      <c r="H20" s="24">
        <v>2.96</v>
      </c>
      <c r="I20" s="31"/>
      <c r="J20" s="31"/>
      <c r="K20" s="35"/>
    </row>
    <row r="21" spans="2:11" x14ac:dyDescent="0.25">
      <c r="B21" s="8" t="s">
        <v>51</v>
      </c>
      <c r="C21" s="57" t="s">
        <v>52</v>
      </c>
      <c r="D21" s="54" t="s">
        <v>53</v>
      </c>
      <c r="E21" s="6" t="s">
        <v>43</v>
      </c>
      <c r="F21" s="19">
        <v>609000</v>
      </c>
      <c r="G21" s="24">
        <v>7705.37</v>
      </c>
      <c r="H21" s="24">
        <v>2.94</v>
      </c>
      <c r="I21" s="31"/>
      <c r="J21" s="31"/>
      <c r="K21" s="35"/>
    </row>
    <row r="22" spans="2:11" x14ac:dyDescent="0.25">
      <c r="B22" s="8" t="s">
        <v>139</v>
      </c>
      <c r="C22" s="57" t="s">
        <v>140</v>
      </c>
      <c r="D22" s="54" t="s">
        <v>141</v>
      </c>
      <c r="E22" s="6" t="s">
        <v>138</v>
      </c>
      <c r="F22" s="19">
        <v>148000</v>
      </c>
      <c r="G22" s="24">
        <v>7015.94</v>
      </c>
      <c r="H22" s="24">
        <v>2.68</v>
      </c>
      <c r="I22" s="31"/>
      <c r="J22" s="31"/>
      <c r="K22" s="35"/>
    </row>
    <row r="23" spans="2:11" x14ac:dyDescent="0.25">
      <c r="B23" s="8" t="s">
        <v>444</v>
      </c>
      <c r="C23" s="57" t="s">
        <v>445</v>
      </c>
      <c r="D23" s="54" t="s">
        <v>446</v>
      </c>
      <c r="E23" s="6" t="s">
        <v>104</v>
      </c>
      <c r="F23" s="19">
        <v>227615</v>
      </c>
      <c r="G23" s="24">
        <v>6222.08</v>
      </c>
      <c r="H23" s="24">
        <v>2.37</v>
      </c>
      <c r="I23" s="31"/>
      <c r="J23" s="31"/>
      <c r="K23" s="35"/>
    </row>
    <row r="24" spans="2:11" x14ac:dyDescent="0.25">
      <c r="B24" s="8" t="s">
        <v>87</v>
      </c>
      <c r="C24" s="57" t="s">
        <v>88</v>
      </c>
      <c r="D24" s="54" t="s">
        <v>89</v>
      </c>
      <c r="E24" s="6" t="s">
        <v>90</v>
      </c>
      <c r="F24" s="19">
        <v>845000</v>
      </c>
      <c r="G24" s="24">
        <v>5860.5</v>
      </c>
      <c r="H24" s="24">
        <v>2.2400000000000002</v>
      </c>
      <c r="I24" s="31"/>
      <c r="J24" s="31"/>
      <c r="K24" s="35"/>
    </row>
    <row r="25" spans="2:11" x14ac:dyDescent="0.25">
      <c r="B25" s="8" t="s">
        <v>58</v>
      </c>
      <c r="C25" s="57" t="s">
        <v>59</v>
      </c>
      <c r="D25" s="54" t="s">
        <v>60</v>
      </c>
      <c r="E25" s="6" t="s">
        <v>43</v>
      </c>
      <c r="F25" s="19">
        <v>320000</v>
      </c>
      <c r="G25" s="24">
        <v>5768</v>
      </c>
      <c r="H25" s="24">
        <v>2.2000000000000002</v>
      </c>
      <c r="I25" s="31"/>
      <c r="J25" s="31"/>
      <c r="K25" s="35"/>
    </row>
    <row r="26" spans="2:11" x14ac:dyDescent="0.25">
      <c r="B26" s="8" t="s">
        <v>235</v>
      </c>
      <c r="C26" s="57" t="s">
        <v>236</v>
      </c>
      <c r="D26" s="54" t="s">
        <v>237</v>
      </c>
      <c r="E26" s="6" t="s">
        <v>138</v>
      </c>
      <c r="F26" s="19">
        <v>36936</v>
      </c>
      <c r="G26" s="24">
        <v>5743.99</v>
      </c>
      <c r="H26" s="24">
        <v>2.19</v>
      </c>
      <c r="I26" s="31"/>
      <c r="J26" s="31"/>
      <c r="K26" s="35"/>
    </row>
    <row r="27" spans="2:11" x14ac:dyDescent="0.25">
      <c r="B27" s="8" t="s">
        <v>124</v>
      </c>
      <c r="C27" s="57" t="s">
        <v>125</v>
      </c>
      <c r="D27" s="54" t="s">
        <v>126</v>
      </c>
      <c r="E27" s="6" t="s">
        <v>127</v>
      </c>
      <c r="F27" s="19">
        <v>111000</v>
      </c>
      <c r="G27" s="24">
        <v>5449.05</v>
      </c>
      <c r="H27" s="24">
        <v>2.08</v>
      </c>
      <c r="I27" s="31"/>
      <c r="J27" s="31"/>
      <c r="K27" s="35"/>
    </row>
    <row r="28" spans="2:11" x14ac:dyDescent="0.25">
      <c r="B28" s="8" t="s">
        <v>204</v>
      </c>
      <c r="C28" s="57" t="s">
        <v>205</v>
      </c>
      <c r="D28" s="54" t="s">
        <v>206</v>
      </c>
      <c r="E28" s="6" t="s">
        <v>112</v>
      </c>
      <c r="F28" s="19">
        <v>19700</v>
      </c>
      <c r="G28" s="24">
        <v>5441.95</v>
      </c>
      <c r="H28" s="24">
        <v>2.08</v>
      </c>
      <c r="I28" s="31"/>
      <c r="J28" s="31"/>
      <c r="K28" s="35"/>
    </row>
    <row r="29" spans="2:11" x14ac:dyDescent="0.25">
      <c r="B29" s="8" t="s">
        <v>98</v>
      </c>
      <c r="C29" s="57" t="s">
        <v>99</v>
      </c>
      <c r="D29" s="54" t="s">
        <v>100</v>
      </c>
      <c r="E29" s="6" t="s">
        <v>74</v>
      </c>
      <c r="F29" s="19">
        <v>229751</v>
      </c>
      <c r="G29" s="24">
        <v>5433.27</v>
      </c>
      <c r="H29" s="24">
        <v>2.0699999999999998</v>
      </c>
      <c r="I29" s="31"/>
      <c r="J29" s="31"/>
      <c r="K29" s="35"/>
    </row>
    <row r="30" spans="2:11" x14ac:dyDescent="0.25">
      <c r="B30" s="8" t="s">
        <v>109</v>
      </c>
      <c r="C30" s="57" t="s">
        <v>110</v>
      </c>
      <c r="D30" s="54" t="s">
        <v>111</v>
      </c>
      <c r="E30" s="6" t="s">
        <v>112</v>
      </c>
      <c r="F30" s="19">
        <v>118000</v>
      </c>
      <c r="G30" s="24">
        <v>5423.81</v>
      </c>
      <c r="H30" s="24">
        <v>2.0699999999999998</v>
      </c>
      <c r="I30" s="31"/>
      <c r="J30" s="31"/>
      <c r="K30" s="35"/>
    </row>
    <row r="31" spans="2:11" x14ac:dyDescent="0.25">
      <c r="B31" s="8" t="s">
        <v>152</v>
      </c>
      <c r="C31" s="57" t="s">
        <v>153</v>
      </c>
      <c r="D31" s="54" t="s">
        <v>154</v>
      </c>
      <c r="E31" s="6" t="s">
        <v>155</v>
      </c>
      <c r="F31" s="19">
        <v>950000</v>
      </c>
      <c r="G31" s="24">
        <v>5350.88</v>
      </c>
      <c r="H31" s="24">
        <v>2.04</v>
      </c>
      <c r="I31" s="31"/>
      <c r="J31" s="31"/>
      <c r="K31" s="35"/>
    </row>
    <row r="32" spans="2:11" x14ac:dyDescent="0.25">
      <c r="B32" s="8" t="s">
        <v>120</v>
      </c>
      <c r="C32" s="57" t="s">
        <v>121</v>
      </c>
      <c r="D32" s="54" t="s">
        <v>122</v>
      </c>
      <c r="E32" s="6" t="s">
        <v>123</v>
      </c>
      <c r="F32" s="19">
        <v>1450000</v>
      </c>
      <c r="G32" s="24">
        <v>4798.78</v>
      </c>
      <c r="H32" s="24">
        <v>1.83</v>
      </c>
      <c r="I32" s="31"/>
      <c r="J32" s="31"/>
      <c r="K32" s="35"/>
    </row>
    <row r="33" spans="2:11" x14ac:dyDescent="0.25">
      <c r="B33" s="8" t="s">
        <v>496</v>
      </c>
      <c r="C33" s="57" t="s">
        <v>497</v>
      </c>
      <c r="D33" s="54" t="s">
        <v>498</v>
      </c>
      <c r="E33" s="6" t="s">
        <v>104</v>
      </c>
      <c r="F33" s="19">
        <v>78850</v>
      </c>
      <c r="G33" s="24">
        <v>4790.45</v>
      </c>
      <c r="H33" s="24">
        <v>1.83</v>
      </c>
      <c r="I33" s="31"/>
      <c r="J33" s="31"/>
      <c r="K33" s="35"/>
    </row>
    <row r="34" spans="2:11" x14ac:dyDescent="0.25">
      <c r="B34" s="8" t="s">
        <v>83</v>
      </c>
      <c r="C34" s="57" t="s">
        <v>84</v>
      </c>
      <c r="D34" s="54" t="s">
        <v>85</v>
      </c>
      <c r="E34" s="6" t="s">
        <v>86</v>
      </c>
      <c r="F34" s="19">
        <v>800000</v>
      </c>
      <c r="G34" s="24">
        <v>4760.3999999999996</v>
      </c>
      <c r="H34" s="24">
        <v>1.82</v>
      </c>
      <c r="I34" s="31"/>
      <c r="J34" s="31"/>
      <c r="K34" s="35"/>
    </row>
    <row r="35" spans="2:11" x14ac:dyDescent="0.25">
      <c r="B35" s="8" t="s">
        <v>75</v>
      </c>
      <c r="C35" s="57" t="s">
        <v>76</v>
      </c>
      <c r="D35" s="54" t="s">
        <v>77</v>
      </c>
      <c r="E35" s="6" t="s">
        <v>78</v>
      </c>
      <c r="F35" s="19">
        <v>302800</v>
      </c>
      <c r="G35" s="24">
        <v>4310.3599999999997</v>
      </c>
      <c r="H35" s="24">
        <v>1.65</v>
      </c>
      <c r="I35" s="31"/>
      <c r="J35" s="31"/>
      <c r="K35" s="35"/>
    </row>
    <row r="36" spans="2:11" x14ac:dyDescent="0.25">
      <c r="B36" s="8" t="s">
        <v>1805</v>
      </c>
      <c r="C36" s="57" t="s">
        <v>1806</v>
      </c>
      <c r="D36" s="54" t="s">
        <v>1807</v>
      </c>
      <c r="E36" s="6" t="s">
        <v>155</v>
      </c>
      <c r="F36" s="19">
        <v>671111</v>
      </c>
      <c r="G36" s="24">
        <v>4194.78</v>
      </c>
      <c r="H36" s="24">
        <v>1.6</v>
      </c>
      <c r="I36" s="31"/>
      <c r="J36" s="31"/>
      <c r="K36" s="35"/>
    </row>
    <row r="37" spans="2:11" x14ac:dyDescent="0.25">
      <c r="B37" s="8" t="s">
        <v>135</v>
      </c>
      <c r="C37" s="57" t="s">
        <v>136</v>
      </c>
      <c r="D37" s="54" t="s">
        <v>137</v>
      </c>
      <c r="E37" s="6" t="s">
        <v>138</v>
      </c>
      <c r="F37" s="19">
        <v>647659</v>
      </c>
      <c r="G37" s="24">
        <v>4151.49</v>
      </c>
      <c r="H37" s="24">
        <v>1.58</v>
      </c>
      <c r="I37" s="31"/>
      <c r="J37" s="31"/>
      <c r="K37" s="35"/>
    </row>
    <row r="38" spans="2:11" x14ac:dyDescent="0.25">
      <c r="B38" s="8" t="s">
        <v>743</v>
      </c>
      <c r="C38" s="57" t="s">
        <v>744</v>
      </c>
      <c r="D38" s="54" t="s">
        <v>745</v>
      </c>
      <c r="E38" s="6" t="s">
        <v>155</v>
      </c>
      <c r="F38" s="19">
        <v>474508</v>
      </c>
      <c r="G38" s="24">
        <v>3811.96</v>
      </c>
      <c r="H38" s="24">
        <v>1.45</v>
      </c>
      <c r="I38" s="31"/>
      <c r="J38" s="31"/>
      <c r="K38" s="35"/>
    </row>
    <row r="39" spans="2:11" x14ac:dyDescent="0.25">
      <c r="B39" s="8" t="s">
        <v>142</v>
      </c>
      <c r="C39" s="57" t="s">
        <v>143</v>
      </c>
      <c r="D39" s="54" t="s">
        <v>144</v>
      </c>
      <c r="E39" s="6" t="s">
        <v>97</v>
      </c>
      <c r="F39" s="19">
        <v>41940</v>
      </c>
      <c r="G39" s="24">
        <v>3561.08</v>
      </c>
      <c r="H39" s="24">
        <v>1.36</v>
      </c>
      <c r="I39" s="31"/>
      <c r="J39" s="31"/>
      <c r="K39" s="35"/>
    </row>
    <row r="40" spans="2:11" x14ac:dyDescent="0.25">
      <c r="B40" s="8" t="s">
        <v>942</v>
      </c>
      <c r="C40" s="57" t="s">
        <v>943</v>
      </c>
      <c r="D40" s="54" t="s">
        <v>944</v>
      </c>
      <c r="E40" s="6" t="s">
        <v>104</v>
      </c>
      <c r="F40" s="19">
        <v>210000</v>
      </c>
      <c r="G40" s="24">
        <v>3506.48</v>
      </c>
      <c r="H40" s="24">
        <v>1.34</v>
      </c>
      <c r="I40" s="31"/>
      <c r="J40" s="31"/>
      <c r="K40" s="35"/>
    </row>
    <row r="41" spans="2:11" x14ac:dyDescent="0.25">
      <c r="B41" s="8" t="s">
        <v>160</v>
      </c>
      <c r="C41" s="57" t="s">
        <v>161</v>
      </c>
      <c r="D41" s="54" t="s">
        <v>162</v>
      </c>
      <c r="E41" s="6" t="s">
        <v>163</v>
      </c>
      <c r="F41" s="19">
        <v>83000</v>
      </c>
      <c r="G41" s="24">
        <v>3314.44</v>
      </c>
      <c r="H41" s="24">
        <v>1.26</v>
      </c>
      <c r="I41" s="31"/>
      <c r="J41" s="31"/>
      <c r="K41" s="35"/>
    </row>
    <row r="42" spans="2:11" x14ac:dyDescent="0.25">
      <c r="B42" s="8" t="s">
        <v>463</v>
      </c>
      <c r="C42" s="57" t="s">
        <v>464</v>
      </c>
      <c r="D42" s="54" t="s">
        <v>465</v>
      </c>
      <c r="E42" s="6" t="s">
        <v>86</v>
      </c>
      <c r="F42" s="19">
        <v>175000</v>
      </c>
      <c r="G42" s="24">
        <v>3131.71</v>
      </c>
      <c r="H42" s="24">
        <v>1.2</v>
      </c>
      <c r="I42" s="31"/>
      <c r="J42" s="31"/>
      <c r="K42" s="35"/>
    </row>
    <row r="43" spans="2:11" x14ac:dyDescent="0.25">
      <c r="B43" s="8" t="s">
        <v>105</v>
      </c>
      <c r="C43" s="57" t="s">
        <v>106</v>
      </c>
      <c r="D43" s="54" t="s">
        <v>107</v>
      </c>
      <c r="E43" s="6" t="s">
        <v>108</v>
      </c>
      <c r="F43" s="19">
        <v>7880</v>
      </c>
      <c r="G43" s="24">
        <v>3081.03</v>
      </c>
      <c r="H43" s="24">
        <v>1.18</v>
      </c>
      <c r="I43" s="31"/>
      <c r="J43" s="31"/>
      <c r="K43" s="35"/>
    </row>
    <row r="44" spans="2:11" x14ac:dyDescent="0.25">
      <c r="B44" s="8" t="s">
        <v>783</v>
      </c>
      <c r="C44" s="57" t="s">
        <v>784</v>
      </c>
      <c r="D44" s="54" t="s">
        <v>785</v>
      </c>
      <c r="E44" s="6" t="s">
        <v>134</v>
      </c>
      <c r="F44" s="19">
        <v>681400</v>
      </c>
      <c r="G44" s="24">
        <v>2937.52</v>
      </c>
      <c r="H44" s="24">
        <v>1.1200000000000001</v>
      </c>
      <c r="I44" s="31"/>
      <c r="J44" s="31"/>
      <c r="K44" s="35"/>
    </row>
    <row r="45" spans="2:11" x14ac:dyDescent="0.25">
      <c r="B45" s="8" t="s">
        <v>1596</v>
      </c>
      <c r="C45" s="57" t="s">
        <v>1597</v>
      </c>
      <c r="D45" s="54" t="s">
        <v>1598</v>
      </c>
      <c r="E45" s="6" t="s">
        <v>489</v>
      </c>
      <c r="F45" s="19">
        <v>625000</v>
      </c>
      <c r="G45" s="24">
        <v>2685.63</v>
      </c>
      <c r="H45" s="24">
        <v>1.02</v>
      </c>
      <c r="I45" s="31"/>
      <c r="J45" s="31"/>
      <c r="K45" s="35"/>
    </row>
    <row r="46" spans="2:11" x14ac:dyDescent="0.25">
      <c r="B46" s="8" t="s">
        <v>145</v>
      </c>
      <c r="C46" s="57" t="s">
        <v>146</v>
      </c>
      <c r="D46" s="54" t="s">
        <v>147</v>
      </c>
      <c r="E46" s="6" t="s">
        <v>148</v>
      </c>
      <c r="F46" s="19">
        <v>1522008</v>
      </c>
      <c r="G46" s="24">
        <v>2685.43</v>
      </c>
      <c r="H46" s="24">
        <v>1.02</v>
      </c>
      <c r="I46" s="31"/>
      <c r="J46" s="31"/>
      <c r="K46" s="35"/>
    </row>
    <row r="47" spans="2:11" x14ac:dyDescent="0.25">
      <c r="B47" s="8" t="s">
        <v>410</v>
      </c>
      <c r="C47" s="57" t="s">
        <v>411</v>
      </c>
      <c r="D47" s="54" t="s">
        <v>412</v>
      </c>
      <c r="E47" s="6" t="s">
        <v>104</v>
      </c>
      <c r="F47" s="19">
        <v>63100</v>
      </c>
      <c r="G47" s="24">
        <v>2636.67</v>
      </c>
      <c r="H47" s="24">
        <v>1.01</v>
      </c>
      <c r="I47" s="31"/>
      <c r="J47" s="31"/>
      <c r="K47" s="35"/>
    </row>
    <row r="48" spans="2:11" x14ac:dyDescent="0.25">
      <c r="B48" s="8" t="s">
        <v>2417</v>
      </c>
      <c r="C48" s="57" t="s">
        <v>2418</v>
      </c>
      <c r="D48" s="54" t="s">
        <v>2419</v>
      </c>
      <c r="E48" s="6" t="s">
        <v>78</v>
      </c>
      <c r="F48" s="19">
        <v>2728420</v>
      </c>
      <c r="G48" s="24">
        <v>2246.58</v>
      </c>
      <c r="H48" s="24">
        <v>0.86</v>
      </c>
      <c r="I48" s="31"/>
      <c r="J48" s="31"/>
      <c r="K48" s="35"/>
    </row>
    <row r="49" spans="1:11" x14ac:dyDescent="0.25">
      <c r="B49" s="8" t="s">
        <v>2785</v>
      </c>
      <c r="C49" s="57" t="s">
        <v>2786</v>
      </c>
      <c r="D49" s="54" t="s">
        <v>2787</v>
      </c>
      <c r="E49" s="6" t="s">
        <v>810</v>
      </c>
      <c r="F49" s="19">
        <v>60000</v>
      </c>
      <c r="G49" s="24">
        <v>1774.35</v>
      </c>
      <c r="H49" s="24">
        <v>0.68</v>
      </c>
      <c r="I49" s="31"/>
      <c r="J49" s="31"/>
      <c r="K49" s="35"/>
    </row>
    <row r="50" spans="1:11" x14ac:dyDescent="0.25">
      <c r="B50" s="8" t="s">
        <v>301</v>
      </c>
      <c r="C50" s="57" t="s">
        <v>302</v>
      </c>
      <c r="D50" s="54" t="s">
        <v>303</v>
      </c>
      <c r="E50" s="6" t="s">
        <v>64</v>
      </c>
      <c r="F50" s="19">
        <v>485000</v>
      </c>
      <c r="G50" s="24">
        <v>1760.79</v>
      </c>
      <c r="H50" s="24">
        <v>0.67</v>
      </c>
      <c r="I50" s="31"/>
      <c r="J50" s="31"/>
      <c r="K50" s="35"/>
    </row>
    <row r="51" spans="1:11" x14ac:dyDescent="0.25">
      <c r="B51" s="8" t="s">
        <v>768</v>
      </c>
      <c r="C51" s="57" t="s">
        <v>769</v>
      </c>
      <c r="D51" s="54" t="s">
        <v>770</v>
      </c>
      <c r="E51" s="6" t="s">
        <v>134</v>
      </c>
      <c r="F51" s="19">
        <v>19234</v>
      </c>
      <c r="G51" s="24">
        <v>1514.91</v>
      </c>
      <c r="H51" s="24">
        <v>0.57999999999999996</v>
      </c>
      <c r="I51" s="31"/>
      <c r="J51" s="31"/>
      <c r="K51" s="35"/>
    </row>
    <row r="52" spans="1:11" x14ac:dyDescent="0.25">
      <c r="C52" s="58" t="s">
        <v>174</v>
      </c>
      <c r="D52" s="54"/>
      <c r="E52" s="6"/>
      <c r="F52" s="19"/>
      <c r="G52" s="25">
        <v>250241.87</v>
      </c>
      <c r="H52" s="25">
        <v>95.52</v>
      </c>
      <c r="I52" s="31"/>
      <c r="J52" s="31"/>
      <c r="K52" s="35"/>
    </row>
    <row r="53" spans="1:11" x14ac:dyDescent="0.25">
      <c r="C53" s="57"/>
      <c r="D53" s="54"/>
      <c r="E53" s="6"/>
      <c r="F53" s="19"/>
      <c r="G53" s="24"/>
      <c r="H53" s="24"/>
      <c r="I53" s="31"/>
      <c r="J53" s="31"/>
      <c r="K53" s="35"/>
    </row>
    <row r="54" spans="1:11" x14ac:dyDescent="0.25">
      <c r="C54" s="58" t="s">
        <v>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5</v>
      </c>
      <c r="D58" s="54"/>
      <c r="E58" s="6"/>
      <c r="F58" s="19"/>
      <c r="G58" s="24"/>
      <c r="H58" s="24"/>
      <c r="I58" s="31"/>
      <c r="J58" s="31"/>
      <c r="K58" s="35"/>
    </row>
    <row r="59" spans="1:11" x14ac:dyDescent="0.25">
      <c r="C59" s="59" t="s">
        <v>6</v>
      </c>
      <c r="D59" s="54"/>
      <c r="E59" s="6"/>
      <c r="F59" s="19"/>
      <c r="G59" s="24"/>
      <c r="H59" s="24"/>
      <c r="I59" s="31"/>
      <c r="J59" s="31"/>
      <c r="K59" s="35"/>
    </row>
    <row r="60" spans="1:11" x14ac:dyDescent="0.25">
      <c r="B60" s="8" t="s">
        <v>2788</v>
      </c>
      <c r="C60" s="57" t="s">
        <v>2789</v>
      </c>
      <c r="D60" s="54" t="s">
        <v>2790</v>
      </c>
      <c r="E60" s="6" t="s">
        <v>602</v>
      </c>
      <c r="F60" s="19">
        <v>50</v>
      </c>
      <c r="G60" s="24">
        <v>523.19000000000005</v>
      </c>
      <c r="H60" s="24">
        <v>0.2</v>
      </c>
      <c r="I60" s="31">
        <v>7.5111999999999997</v>
      </c>
      <c r="J60" s="31"/>
      <c r="K60" s="35"/>
    </row>
    <row r="61" spans="1:11" x14ac:dyDescent="0.25">
      <c r="B61" s="8" t="s">
        <v>2628</v>
      </c>
      <c r="C61" s="57" t="s">
        <v>2317</v>
      </c>
      <c r="D61" s="54" t="s">
        <v>2629</v>
      </c>
      <c r="E61" s="6" t="s">
        <v>573</v>
      </c>
      <c r="F61" s="19">
        <v>50</v>
      </c>
      <c r="G61" s="24">
        <v>499.06</v>
      </c>
      <c r="H61" s="24">
        <v>0.19</v>
      </c>
      <c r="I61" s="31">
        <v>8.0050000000000008</v>
      </c>
      <c r="J61" s="31"/>
      <c r="K61" s="35" t="s">
        <v>566</v>
      </c>
    </row>
    <row r="62" spans="1:11" x14ac:dyDescent="0.25">
      <c r="C62" s="58" t="s">
        <v>174</v>
      </c>
      <c r="D62" s="54"/>
      <c r="E62" s="6"/>
      <c r="F62" s="19"/>
      <c r="G62" s="25">
        <v>1022.25</v>
      </c>
      <c r="H62" s="25">
        <v>0.39</v>
      </c>
      <c r="I62" s="31"/>
      <c r="J62" s="31"/>
      <c r="K62" s="35"/>
    </row>
    <row r="63" spans="1:11" x14ac:dyDescent="0.25">
      <c r="C63" s="57"/>
      <c r="D63" s="54"/>
      <c r="E63" s="6"/>
      <c r="F63" s="19"/>
      <c r="G63" s="24"/>
      <c r="H63" s="24"/>
      <c r="I63" s="31"/>
      <c r="J63" s="31"/>
      <c r="K63" s="35"/>
    </row>
    <row r="64" spans="1:11" x14ac:dyDescent="0.25">
      <c r="C64" s="58" t="s">
        <v>7</v>
      </c>
      <c r="D64" s="54"/>
      <c r="E64" s="6"/>
      <c r="F64" s="19"/>
      <c r="G64" s="24" t="s">
        <v>2</v>
      </c>
      <c r="H64" s="24" t="s">
        <v>2</v>
      </c>
      <c r="I64" s="31"/>
      <c r="J64" s="31"/>
      <c r="K64" s="35"/>
    </row>
    <row r="65" spans="2:11" x14ac:dyDescent="0.25">
      <c r="C65" s="57"/>
      <c r="D65" s="54"/>
      <c r="E65" s="6"/>
      <c r="F65" s="19"/>
      <c r="G65" s="24"/>
      <c r="H65" s="24"/>
      <c r="I65" s="31"/>
      <c r="J65" s="31"/>
      <c r="K65" s="35"/>
    </row>
    <row r="66" spans="2:11" x14ac:dyDescent="0.25">
      <c r="C66" s="58" t="s">
        <v>8</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9" t="s">
        <v>9</v>
      </c>
      <c r="D68" s="54"/>
      <c r="E68" s="6"/>
      <c r="F68" s="19"/>
      <c r="G68" s="24"/>
      <c r="H68" s="24"/>
      <c r="I68" s="31"/>
      <c r="J68" s="31"/>
      <c r="K68" s="35"/>
    </row>
    <row r="69" spans="2:11" x14ac:dyDescent="0.25">
      <c r="B69" s="8" t="s">
        <v>2287</v>
      </c>
      <c r="C69" s="57" t="s">
        <v>2288</v>
      </c>
      <c r="D69" s="54" t="s">
        <v>2289</v>
      </c>
      <c r="E69" s="6" t="s">
        <v>658</v>
      </c>
      <c r="F69" s="19">
        <v>5500000</v>
      </c>
      <c r="G69" s="24">
        <v>5510.36</v>
      </c>
      <c r="H69" s="24">
        <v>2.1</v>
      </c>
      <c r="I69" s="31">
        <v>0</v>
      </c>
      <c r="J69" s="31"/>
      <c r="K69" s="35"/>
    </row>
    <row r="70" spans="2:11" x14ac:dyDescent="0.25">
      <c r="B70" s="8" t="s">
        <v>2791</v>
      </c>
      <c r="C70" s="57" t="s">
        <v>2792</v>
      </c>
      <c r="D70" s="54" t="s">
        <v>2793</v>
      </c>
      <c r="E70" s="6" t="s">
        <v>658</v>
      </c>
      <c r="F70" s="19">
        <v>2500000</v>
      </c>
      <c r="G70" s="24">
        <v>2507.6</v>
      </c>
      <c r="H70" s="24">
        <v>0.96</v>
      </c>
      <c r="I70" s="31">
        <v>7.2830500000000002</v>
      </c>
      <c r="J70" s="31"/>
      <c r="K70" s="35"/>
    </row>
    <row r="71" spans="2:11" x14ac:dyDescent="0.25">
      <c r="C71" s="58" t="s">
        <v>174</v>
      </c>
      <c r="D71" s="54"/>
      <c r="E71" s="6"/>
      <c r="F71" s="19"/>
      <c r="G71" s="25">
        <v>8017.96</v>
      </c>
      <c r="H71" s="25">
        <v>3.06</v>
      </c>
      <c r="I71" s="31"/>
      <c r="J71" s="31"/>
      <c r="K71" s="35"/>
    </row>
    <row r="72" spans="2:11" x14ac:dyDescent="0.25">
      <c r="C72" s="57"/>
      <c r="D72" s="54"/>
      <c r="E72" s="6"/>
      <c r="F72" s="19"/>
      <c r="G72" s="24"/>
      <c r="H72" s="24"/>
      <c r="I72" s="31"/>
      <c r="J72" s="31"/>
      <c r="K72" s="35"/>
    </row>
    <row r="73" spans="2:11" x14ac:dyDescent="0.25">
      <c r="C73" s="59" t="s">
        <v>10</v>
      </c>
      <c r="D73" s="54"/>
      <c r="E73" s="6"/>
      <c r="F73" s="19"/>
      <c r="G73" s="24"/>
      <c r="H73" s="24"/>
      <c r="I73" s="31"/>
      <c r="J73" s="31"/>
      <c r="K73" s="35"/>
    </row>
    <row r="74" spans="2:11" x14ac:dyDescent="0.25">
      <c r="B74" s="8" t="s">
        <v>2794</v>
      </c>
      <c r="C74" s="57" t="s">
        <v>2795</v>
      </c>
      <c r="D74" s="54" t="s">
        <v>2796</v>
      </c>
      <c r="E74" s="6" t="s">
        <v>658</v>
      </c>
      <c r="F74" s="19">
        <v>1000000</v>
      </c>
      <c r="G74" s="24">
        <v>1002.96</v>
      </c>
      <c r="H74" s="24">
        <v>0.38</v>
      </c>
      <c r="I74" s="31">
        <v>6.9337999999999997</v>
      </c>
      <c r="J74" s="31"/>
      <c r="K74" s="35"/>
    </row>
    <row r="75" spans="2:11" x14ac:dyDescent="0.25">
      <c r="C75" s="58" t="s">
        <v>174</v>
      </c>
      <c r="D75" s="54"/>
      <c r="E75" s="6"/>
      <c r="F75" s="19"/>
      <c r="G75" s="25">
        <v>1002.96</v>
      </c>
      <c r="H75" s="25">
        <v>0.38</v>
      </c>
      <c r="I75" s="31"/>
      <c r="J75" s="31"/>
      <c r="K75" s="35"/>
    </row>
    <row r="76" spans="2:11" x14ac:dyDescent="0.25">
      <c r="C76" s="57"/>
      <c r="D76" s="54"/>
      <c r="E76" s="6"/>
      <c r="F76" s="19"/>
      <c r="G76" s="24"/>
      <c r="H76" s="24"/>
      <c r="I76" s="31"/>
      <c r="J76" s="31"/>
      <c r="K76" s="35"/>
    </row>
    <row r="77" spans="2:11" x14ac:dyDescent="0.25">
      <c r="C77" s="58" t="s">
        <v>11</v>
      </c>
      <c r="D77" s="54"/>
      <c r="E77" s="6"/>
      <c r="F77" s="19"/>
      <c r="G77" s="24"/>
      <c r="H77" s="24"/>
      <c r="I77" s="31"/>
      <c r="J77" s="31"/>
      <c r="K77" s="35"/>
    </row>
    <row r="78" spans="2:11" x14ac:dyDescent="0.25">
      <c r="C78" s="57"/>
      <c r="D78" s="54"/>
      <c r="E78" s="6"/>
      <c r="F78" s="19"/>
      <c r="G78" s="24"/>
      <c r="H78" s="24"/>
      <c r="I78" s="31"/>
      <c r="J78" s="31"/>
      <c r="K78" s="35"/>
    </row>
    <row r="79" spans="2:11" x14ac:dyDescent="0.25">
      <c r="C79" s="58" t="s">
        <v>13</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14</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15</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16</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17</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A89" s="10"/>
      <c r="B89" s="28"/>
      <c r="C89" s="58" t="s">
        <v>18</v>
      </c>
      <c r="D89" s="54"/>
      <c r="E89" s="6"/>
      <c r="F89" s="19"/>
      <c r="G89" s="24"/>
      <c r="H89" s="24"/>
      <c r="I89" s="31"/>
      <c r="J89" s="31"/>
      <c r="K89" s="35"/>
    </row>
    <row r="90" spans="1:11" x14ac:dyDescent="0.25">
      <c r="A90" s="28"/>
      <c r="B90" s="28"/>
      <c r="C90" s="58" t="s">
        <v>19</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20</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21</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22</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23</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C100" s="59" t="s">
        <v>24</v>
      </c>
      <c r="D100" s="54"/>
      <c r="E100" s="6"/>
      <c r="F100" s="19"/>
      <c r="G100" s="24"/>
      <c r="H100" s="24"/>
      <c r="I100" s="31"/>
      <c r="J100" s="31"/>
      <c r="K100" s="35"/>
    </row>
    <row r="101" spans="1:54" x14ac:dyDescent="0.25">
      <c r="B101" s="8" t="s">
        <v>185</v>
      </c>
      <c r="C101" s="57" t="s">
        <v>186</v>
      </c>
      <c r="D101" s="54"/>
      <c r="E101" s="6"/>
      <c r="F101" s="19"/>
      <c r="G101" s="24">
        <v>1330.63</v>
      </c>
      <c r="H101" s="24">
        <v>0.51</v>
      </c>
      <c r="I101" s="31"/>
      <c r="J101" s="31"/>
      <c r="K101" s="35"/>
    </row>
    <row r="102" spans="1:54" x14ac:dyDescent="0.25">
      <c r="C102" s="58" t="s">
        <v>174</v>
      </c>
      <c r="D102" s="54"/>
      <c r="E102" s="6"/>
      <c r="F102" s="19"/>
      <c r="G102" s="25">
        <v>1330.63</v>
      </c>
      <c r="H102" s="25">
        <v>0.51</v>
      </c>
      <c r="I102" s="31"/>
      <c r="J102" s="31"/>
      <c r="K102" s="35"/>
    </row>
    <row r="103" spans="1:54" x14ac:dyDescent="0.25">
      <c r="C103" s="57"/>
      <c r="D103" s="54"/>
      <c r="E103" s="6"/>
      <c r="F103" s="19"/>
      <c r="G103" s="24"/>
      <c r="H103" s="24"/>
      <c r="I103" s="31"/>
      <c r="J103" s="31"/>
      <c r="K103" s="35"/>
    </row>
    <row r="104" spans="1:54" x14ac:dyDescent="0.25">
      <c r="A104" s="10"/>
      <c r="B104" s="28"/>
      <c r="C104" s="58" t="s">
        <v>25</v>
      </c>
      <c r="D104" s="54"/>
      <c r="E104" s="6"/>
      <c r="F104" s="19"/>
      <c r="G104" s="24"/>
      <c r="H104" s="24"/>
      <c r="I104" s="31"/>
      <c r="J104" s="31"/>
      <c r="K104" s="35"/>
    </row>
    <row r="105" spans="1:54" s="2" customFormat="1" ht="13.5" x14ac:dyDescent="0.25">
      <c r="A105" s="28"/>
      <c r="B105" s="28"/>
      <c r="C105" s="57" t="s">
        <v>4707</v>
      </c>
      <c r="D105" s="54"/>
      <c r="E105" s="6"/>
      <c r="F105" s="19"/>
      <c r="G105" s="24" t="s">
        <v>2</v>
      </c>
      <c r="H105" s="24" t="s">
        <v>2</v>
      </c>
      <c r="I105" s="31"/>
      <c r="J105" s="31"/>
      <c r="K105" s="35"/>
      <c r="L105" s="3"/>
      <c r="AI105" s="3"/>
      <c r="AV105" s="3"/>
      <c r="AX105" s="3"/>
      <c r="BB105" s="3"/>
    </row>
    <row r="106" spans="1:54" x14ac:dyDescent="0.25">
      <c r="B106" s="8"/>
      <c r="C106" s="57" t="s">
        <v>187</v>
      </c>
      <c r="D106" s="54"/>
      <c r="E106" s="6"/>
      <c r="F106" s="19"/>
      <c r="G106" s="24">
        <v>403.72</v>
      </c>
      <c r="H106" s="24">
        <v>0.13999999999999999</v>
      </c>
      <c r="I106" s="31"/>
      <c r="J106" s="31"/>
      <c r="K106" s="35"/>
    </row>
    <row r="107" spans="1:54" x14ac:dyDescent="0.25">
      <c r="C107" s="58" t="s">
        <v>174</v>
      </c>
      <c r="D107" s="54"/>
      <c r="E107" s="6"/>
      <c r="F107" s="19"/>
      <c r="G107" s="25">
        <v>403.72</v>
      </c>
      <c r="H107" s="25">
        <v>0.13999999999999999</v>
      </c>
      <c r="I107" s="31"/>
      <c r="J107" s="31"/>
      <c r="K107" s="35"/>
    </row>
    <row r="108" spans="1:54" x14ac:dyDescent="0.25">
      <c r="C108" s="57"/>
      <c r="D108" s="54"/>
      <c r="E108" s="6"/>
      <c r="F108" s="19"/>
      <c r="G108" s="24"/>
      <c r="H108" s="24"/>
      <c r="I108" s="31"/>
      <c r="J108" s="31"/>
      <c r="K108" s="35"/>
    </row>
    <row r="109" spans="1:54" x14ac:dyDescent="0.25">
      <c r="C109" s="60" t="s">
        <v>188</v>
      </c>
      <c r="D109" s="55"/>
      <c r="E109" s="5"/>
      <c r="F109" s="20"/>
      <c r="G109" s="26">
        <v>262019.39</v>
      </c>
      <c r="H109" s="26">
        <v>100</v>
      </c>
      <c r="I109" s="32"/>
      <c r="J109" s="32"/>
      <c r="K109" s="36"/>
    </row>
    <row r="112" spans="1:54" x14ac:dyDescent="0.25">
      <c r="C112" s="1" t="s">
        <v>189</v>
      </c>
    </row>
    <row r="113" spans="3:11" x14ac:dyDescent="0.25">
      <c r="C113" s="37" t="s">
        <v>190</v>
      </c>
      <c r="D113" s="37"/>
      <c r="E113" s="37"/>
      <c r="F113" s="37"/>
      <c r="G113" s="37"/>
      <c r="H113" s="37"/>
      <c r="I113" s="37"/>
      <c r="J113" s="37"/>
      <c r="K113" s="37"/>
    </row>
    <row r="114" spans="3:11" x14ac:dyDescent="0.25">
      <c r="C114" s="2" t="s">
        <v>191</v>
      </c>
    </row>
    <row r="115" spans="3:11" x14ac:dyDescent="0.25">
      <c r="C115" s="2" t="s">
        <v>192</v>
      </c>
    </row>
    <row r="116" spans="3:11" x14ac:dyDescent="0.25">
      <c r="C116" s="2" t="s">
        <v>193</v>
      </c>
    </row>
    <row r="117" spans="3:11" x14ac:dyDescent="0.25">
      <c r="C117" s="2" t="s">
        <v>194</v>
      </c>
    </row>
    <row r="118" spans="3:11" ht="39" customHeight="1" x14ac:dyDescent="0.25">
      <c r="C118" s="79" t="s">
        <v>4734</v>
      </c>
      <c r="D118" s="79"/>
      <c r="E118" s="79"/>
      <c r="F118" s="79"/>
      <c r="G118" s="79"/>
      <c r="H118" s="79"/>
      <c r="I118" s="79"/>
      <c r="J118" s="79"/>
      <c r="K118" s="79"/>
    </row>
    <row r="120" spans="3:11" x14ac:dyDescent="0.25">
      <c r="C120" s="73" t="s">
        <v>4741</v>
      </c>
      <c r="E120" s="73" t="s">
        <v>4742</v>
      </c>
      <c r="F120" s="74"/>
    </row>
    <row r="121" spans="3:11" x14ac:dyDescent="0.25">
      <c r="E121" s="2" t="s">
        <v>4745</v>
      </c>
    </row>
  </sheetData>
  <mergeCells count="1">
    <mergeCell ref="C118:K118"/>
  </mergeCells>
  <hyperlinks>
    <hyperlink ref="J2" location="'Index'!A1" display="'Index'!A1" xr:uid="{28338139-047C-4B31-B92D-A8673F680F4D}"/>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23B89-6DE1-4125-A248-C93005FA4A5E}">
  <sheetPr codeName="Sheet1"/>
  <dimension ref="A1:IV132"/>
  <sheetViews>
    <sheetView showGridLines="0" zoomScale="90" zoomScaleNormal="90" workbookViewId="0">
      <pane ySplit="6" topLeftCell="A128"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2797</v>
      </c>
      <c r="J2" s="38" t="s">
        <v>4505</v>
      </c>
    </row>
    <row r="3" spans="1:54" ht="16.5" x14ac:dyDescent="0.3">
      <c r="C3" s="1" t="s">
        <v>28</v>
      </c>
      <c r="D3" s="21" t="s">
        <v>2798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523648</v>
      </c>
      <c r="G10" s="24">
        <v>8817.19</v>
      </c>
      <c r="H10" s="24">
        <v>5.94</v>
      </c>
      <c r="I10" s="31"/>
      <c r="J10" s="31"/>
      <c r="K10" s="35"/>
    </row>
    <row r="11" spans="1:54" x14ac:dyDescent="0.25">
      <c r="B11" s="8" t="s">
        <v>48</v>
      </c>
      <c r="C11" s="57" t="s">
        <v>49</v>
      </c>
      <c r="D11" s="54" t="s">
        <v>50</v>
      </c>
      <c r="E11" s="6" t="s">
        <v>43</v>
      </c>
      <c r="F11" s="19">
        <v>555000</v>
      </c>
      <c r="G11" s="24">
        <v>6657.78</v>
      </c>
      <c r="H11" s="24">
        <v>4.4800000000000004</v>
      </c>
      <c r="I11" s="31"/>
      <c r="J11" s="31"/>
      <c r="K11" s="35"/>
    </row>
    <row r="12" spans="1:54" x14ac:dyDescent="0.25">
      <c r="B12" s="8" t="s">
        <v>44</v>
      </c>
      <c r="C12" s="57" t="s">
        <v>45</v>
      </c>
      <c r="D12" s="54" t="s">
        <v>46</v>
      </c>
      <c r="E12" s="6" t="s">
        <v>47</v>
      </c>
      <c r="F12" s="19">
        <v>347000</v>
      </c>
      <c r="G12" s="24">
        <v>5436.62</v>
      </c>
      <c r="H12" s="24">
        <v>3.66</v>
      </c>
      <c r="I12" s="31"/>
      <c r="J12" s="31"/>
      <c r="K12" s="35"/>
    </row>
    <row r="13" spans="1:54" x14ac:dyDescent="0.25">
      <c r="B13" s="8" t="s">
        <v>54</v>
      </c>
      <c r="C13" s="57" t="s">
        <v>55</v>
      </c>
      <c r="D13" s="54" t="s">
        <v>56</v>
      </c>
      <c r="E13" s="6" t="s">
        <v>57</v>
      </c>
      <c r="F13" s="19">
        <v>144084</v>
      </c>
      <c r="G13" s="24">
        <v>5112.75</v>
      </c>
      <c r="H13" s="24">
        <v>3.44</v>
      </c>
      <c r="I13" s="31"/>
      <c r="J13" s="31"/>
      <c r="K13" s="35"/>
    </row>
    <row r="14" spans="1:54" x14ac:dyDescent="0.25">
      <c r="B14" s="8" t="s">
        <v>71</v>
      </c>
      <c r="C14" s="57" t="s">
        <v>72</v>
      </c>
      <c r="D14" s="54" t="s">
        <v>73</v>
      </c>
      <c r="E14" s="6" t="s">
        <v>74</v>
      </c>
      <c r="F14" s="19">
        <v>36500</v>
      </c>
      <c r="G14" s="24">
        <v>4392.3599999999997</v>
      </c>
      <c r="H14" s="24">
        <v>2.96</v>
      </c>
      <c r="I14" s="31"/>
      <c r="J14" s="31"/>
      <c r="K14" s="35"/>
    </row>
    <row r="15" spans="1:54" x14ac:dyDescent="0.25">
      <c r="B15" s="8" t="s">
        <v>1817</v>
      </c>
      <c r="C15" s="57" t="s">
        <v>1818</v>
      </c>
      <c r="D15" s="54" t="s">
        <v>1819</v>
      </c>
      <c r="E15" s="6" t="s">
        <v>138</v>
      </c>
      <c r="F15" s="19">
        <v>157000</v>
      </c>
      <c r="G15" s="24">
        <v>4204.7</v>
      </c>
      <c r="H15" s="24">
        <v>2.83</v>
      </c>
      <c r="I15" s="31"/>
      <c r="J15" s="31"/>
      <c r="K15" s="35"/>
    </row>
    <row r="16" spans="1:54" x14ac:dyDescent="0.25">
      <c r="B16" s="8" t="s">
        <v>68</v>
      </c>
      <c r="C16" s="57" t="s">
        <v>69</v>
      </c>
      <c r="D16" s="54" t="s">
        <v>70</v>
      </c>
      <c r="E16" s="6" t="s">
        <v>43</v>
      </c>
      <c r="F16" s="19">
        <v>478460</v>
      </c>
      <c r="G16" s="24">
        <v>4061.89</v>
      </c>
      <c r="H16" s="24">
        <v>2.74</v>
      </c>
      <c r="I16" s="31"/>
      <c r="J16" s="31"/>
      <c r="K16" s="35"/>
    </row>
    <row r="17" spans="2:11" x14ac:dyDescent="0.25">
      <c r="B17" s="8" t="s">
        <v>61</v>
      </c>
      <c r="C17" s="57" t="s">
        <v>62</v>
      </c>
      <c r="D17" s="54" t="s">
        <v>63</v>
      </c>
      <c r="E17" s="6" t="s">
        <v>64</v>
      </c>
      <c r="F17" s="19">
        <v>33400</v>
      </c>
      <c r="G17" s="24">
        <v>3897.08</v>
      </c>
      <c r="H17" s="24">
        <v>2.63</v>
      </c>
      <c r="I17" s="31"/>
      <c r="J17" s="31"/>
      <c r="K17" s="35"/>
    </row>
    <row r="18" spans="2:11" x14ac:dyDescent="0.25">
      <c r="B18" s="8" t="s">
        <v>51</v>
      </c>
      <c r="C18" s="57" t="s">
        <v>52</v>
      </c>
      <c r="D18" s="54" t="s">
        <v>53</v>
      </c>
      <c r="E18" s="6" t="s">
        <v>43</v>
      </c>
      <c r="F18" s="19">
        <v>291300</v>
      </c>
      <c r="G18" s="24">
        <v>3685.67</v>
      </c>
      <c r="H18" s="24">
        <v>2.48</v>
      </c>
      <c r="I18" s="31"/>
      <c r="J18" s="31"/>
      <c r="K18" s="35"/>
    </row>
    <row r="19" spans="2:11" x14ac:dyDescent="0.25">
      <c r="B19" s="8" t="s">
        <v>101</v>
      </c>
      <c r="C19" s="57" t="s">
        <v>102</v>
      </c>
      <c r="D19" s="54" t="s">
        <v>103</v>
      </c>
      <c r="E19" s="6" t="s">
        <v>104</v>
      </c>
      <c r="F19" s="19">
        <v>84000</v>
      </c>
      <c r="G19" s="24">
        <v>3593.14</v>
      </c>
      <c r="H19" s="24">
        <v>2.42</v>
      </c>
      <c r="I19" s="31"/>
      <c r="J19" s="31"/>
      <c r="K19" s="35"/>
    </row>
    <row r="20" spans="2:11" x14ac:dyDescent="0.25">
      <c r="B20" s="8" t="s">
        <v>113</v>
      </c>
      <c r="C20" s="57" t="s">
        <v>114</v>
      </c>
      <c r="D20" s="54" t="s">
        <v>115</v>
      </c>
      <c r="E20" s="6" t="s">
        <v>116</v>
      </c>
      <c r="F20" s="19">
        <v>112000</v>
      </c>
      <c r="G20" s="24">
        <v>3506.5</v>
      </c>
      <c r="H20" s="24">
        <v>2.36</v>
      </c>
      <c r="I20" s="31"/>
      <c r="J20" s="31"/>
      <c r="K20" s="35"/>
    </row>
    <row r="21" spans="2:11" x14ac:dyDescent="0.25">
      <c r="B21" s="8" t="s">
        <v>131</v>
      </c>
      <c r="C21" s="57" t="s">
        <v>132</v>
      </c>
      <c r="D21" s="54" t="s">
        <v>133</v>
      </c>
      <c r="E21" s="6" t="s">
        <v>134</v>
      </c>
      <c r="F21" s="19">
        <v>233000</v>
      </c>
      <c r="G21" s="24">
        <v>3280.99</v>
      </c>
      <c r="H21" s="24">
        <v>2.21</v>
      </c>
      <c r="I21" s="31"/>
      <c r="J21" s="31"/>
      <c r="K21" s="35"/>
    </row>
    <row r="22" spans="2:11" x14ac:dyDescent="0.25">
      <c r="B22" s="8" t="s">
        <v>139</v>
      </c>
      <c r="C22" s="57" t="s">
        <v>140</v>
      </c>
      <c r="D22" s="54" t="s">
        <v>141</v>
      </c>
      <c r="E22" s="6" t="s">
        <v>138</v>
      </c>
      <c r="F22" s="19">
        <v>69000</v>
      </c>
      <c r="G22" s="24">
        <v>3270.95</v>
      </c>
      <c r="H22" s="24">
        <v>2.2000000000000002</v>
      </c>
      <c r="I22" s="31"/>
      <c r="J22" s="31"/>
      <c r="K22" s="35"/>
    </row>
    <row r="23" spans="2:11" x14ac:dyDescent="0.25">
      <c r="B23" s="8" t="s">
        <v>444</v>
      </c>
      <c r="C23" s="57" t="s">
        <v>445</v>
      </c>
      <c r="D23" s="54" t="s">
        <v>446</v>
      </c>
      <c r="E23" s="6" t="s">
        <v>104</v>
      </c>
      <c r="F23" s="19">
        <v>104694</v>
      </c>
      <c r="G23" s="24">
        <v>2861.92</v>
      </c>
      <c r="H23" s="24">
        <v>1.93</v>
      </c>
      <c r="I23" s="31"/>
      <c r="J23" s="31"/>
      <c r="K23" s="35"/>
    </row>
    <row r="24" spans="2:11" x14ac:dyDescent="0.25">
      <c r="B24" s="8" t="s">
        <v>496</v>
      </c>
      <c r="C24" s="57" t="s">
        <v>497</v>
      </c>
      <c r="D24" s="54" t="s">
        <v>498</v>
      </c>
      <c r="E24" s="6" t="s">
        <v>104</v>
      </c>
      <c r="F24" s="19">
        <v>47100</v>
      </c>
      <c r="G24" s="24">
        <v>2861.51</v>
      </c>
      <c r="H24" s="24">
        <v>1.93</v>
      </c>
      <c r="I24" s="31"/>
      <c r="J24" s="31"/>
      <c r="K24" s="35"/>
    </row>
    <row r="25" spans="2:11" x14ac:dyDescent="0.25">
      <c r="B25" s="8" t="s">
        <v>204</v>
      </c>
      <c r="C25" s="57" t="s">
        <v>205</v>
      </c>
      <c r="D25" s="54" t="s">
        <v>206</v>
      </c>
      <c r="E25" s="6" t="s">
        <v>112</v>
      </c>
      <c r="F25" s="19">
        <v>9915</v>
      </c>
      <c r="G25" s="24">
        <v>2738.93</v>
      </c>
      <c r="H25" s="24">
        <v>1.85</v>
      </c>
      <c r="I25" s="31"/>
      <c r="J25" s="31"/>
      <c r="K25" s="35"/>
    </row>
    <row r="26" spans="2:11" x14ac:dyDescent="0.25">
      <c r="B26" s="8" t="s">
        <v>58</v>
      </c>
      <c r="C26" s="57" t="s">
        <v>59</v>
      </c>
      <c r="D26" s="54" t="s">
        <v>60</v>
      </c>
      <c r="E26" s="6" t="s">
        <v>43</v>
      </c>
      <c r="F26" s="19">
        <v>150000</v>
      </c>
      <c r="G26" s="24">
        <v>2703.75</v>
      </c>
      <c r="H26" s="24">
        <v>1.82</v>
      </c>
      <c r="I26" s="31"/>
      <c r="J26" s="31"/>
      <c r="K26" s="35"/>
    </row>
    <row r="27" spans="2:11" x14ac:dyDescent="0.25">
      <c r="B27" s="8" t="s">
        <v>87</v>
      </c>
      <c r="C27" s="57" t="s">
        <v>88</v>
      </c>
      <c r="D27" s="54" t="s">
        <v>89</v>
      </c>
      <c r="E27" s="6" t="s">
        <v>90</v>
      </c>
      <c r="F27" s="19">
        <v>387000</v>
      </c>
      <c r="G27" s="24">
        <v>2684.04</v>
      </c>
      <c r="H27" s="24">
        <v>1.81</v>
      </c>
      <c r="I27" s="31"/>
      <c r="J27" s="31"/>
      <c r="K27" s="35"/>
    </row>
    <row r="28" spans="2:11" x14ac:dyDescent="0.25">
      <c r="B28" s="8" t="s">
        <v>98</v>
      </c>
      <c r="C28" s="57" t="s">
        <v>99</v>
      </c>
      <c r="D28" s="54" t="s">
        <v>100</v>
      </c>
      <c r="E28" s="6" t="s">
        <v>74</v>
      </c>
      <c r="F28" s="19">
        <v>110950</v>
      </c>
      <c r="G28" s="24">
        <v>2623.8</v>
      </c>
      <c r="H28" s="24">
        <v>1.77</v>
      </c>
      <c r="I28" s="31"/>
      <c r="J28" s="31"/>
      <c r="K28" s="35"/>
    </row>
    <row r="29" spans="2:11" x14ac:dyDescent="0.25">
      <c r="B29" s="8" t="s">
        <v>152</v>
      </c>
      <c r="C29" s="57" t="s">
        <v>153</v>
      </c>
      <c r="D29" s="54" t="s">
        <v>154</v>
      </c>
      <c r="E29" s="6" t="s">
        <v>155</v>
      </c>
      <c r="F29" s="19">
        <v>460000</v>
      </c>
      <c r="G29" s="24">
        <v>2590.9499999999998</v>
      </c>
      <c r="H29" s="24">
        <v>1.75</v>
      </c>
      <c r="I29" s="31"/>
      <c r="J29" s="31"/>
      <c r="K29" s="35"/>
    </row>
    <row r="30" spans="2:11" x14ac:dyDescent="0.25">
      <c r="B30" s="8" t="s">
        <v>124</v>
      </c>
      <c r="C30" s="57" t="s">
        <v>125</v>
      </c>
      <c r="D30" s="54" t="s">
        <v>126</v>
      </c>
      <c r="E30" s="6" t="s">
        <v>127</v>
      </c>
      <c r="F30" s="19">
        <v>52000</v>
      </c>
      <c r="G30" s="24">
        <v>2552.71</v>
      </c>
      <c r="H30" s="24">
        <v>1.72</v>
      </c>
      <c r="I30" s="31"/>
      <c r="J30" s="31"/>
      <c r="K30" s="35"/>
    </row>
    <row r="31" spans="2:11" x14ac:dyDescent="0.25">
      <c r="B31" s="8" t="s">
        <v>235</v>
      </c>
      <c r="C31" s="57" t="s">
        <v>236</v>
      </c>
      <c r="D31" s="54" t="s">
        <v>237</v>
      </c>
      <c r="E31" s="6" t="s">
        <v>138</v>
      </c>
      <c r="F31" s="19">
        <v>16358</v>
      </c>
      <c r="G31" s="24">
        <v>2543.87</v>
      </c>
      <c r="H31" s="24">
        <v>1.71</v>
      </c>
      <c r="I31" s="31"/>
      <c r="J31" s="31"/>
      <c r="K31" s="35"/>
    </row>
    <row r="32" spans="2:11" x14ac:dyDescent="0.25">
      <c r="B32" s="8" t="s">
        <v>109</v>
      </c>
      <c r="C32" s="57" t="s">
        <v>110</v>
      </c>
      <c r="D32" s="54" t="s">
        <v>111</v>
      </c>
      <c r="E32" s="6" t="s">
        <v>112</v>
      </c>
      <c r="F32" s="19">
        <v>55000</v>
      </c>
      <c r="G32" s="24">
        <v>2528.0500000000002</v>
      </c>
      <c r="H32" s="24">
        <v>1.7</v>
      </c>
      <c r="I32" s="31"/>
      <c r="J32" s="31"/>
      <c r="K32" s="35"/>
    </row>
    <row r="33" spans="2:11" x14ac:dyDescent="0.25">
      <c r="B33" s="8" t="s">
        <v>120</v>
      </c>
      <c r="C33" s="57" t="s">
        <v>121</v>
      </c>
      <c r="D33" s="54" t="s">
        <v>122</v>
      </c>
      <c r="E33" s="6" t="s">
        <v>123</v>
      </c>
      <c r="F33" s="19">
        <v>710000</v>
      </c>
      <c r="G33" s="24">
        <v>2349.75</v>
      </c>
      <c r="H33" s="24">
        <v>1.58</v>
      </c>
      <c r="I33" s="31"/>
      <c r="J33" s="31"/>
      <c r="K33" s="35"/>
    </row>
    <row r="34" spans="2:11" x14ac:dyDescent="0.25">
      <c r="B34" s="8" t="s">
        <v>75</v>
      </c>
      <c r="C34" s="57" t="s">
        <v>76</v>
      </c>
      <c r="D34" s="54" t="s">
        <v>77</v>
      </c>
      <c r="E34" s="6" t="s">
        <v>78</v>
      </c>
      <c r="F34" s="19">
        <v>161800</v>
      </c>
      <c r="G34" s="24">
        <v>2303.2199999999998</v>
      </c>
      <c r="H34" s="24">
        <v>1.55</v>
      </c>
      <c r="I34" s="31"/>
      <c r="J34" s="31"/>
      <c r="K34" s="35"/>
    </row>
    <row r="35" spans="2:11" x14ac:dyDescent="0.25">
      <c r="B35" s="8" t="s">
        <v>1805</v>
      </c>
      <c r="C35" s="57" t="s">
        <v>1806</v>
      </c>
      <c r="D35" s="54" t="s">
        <v>1807</v>
      </c>
      <c r="E35" s="6" t="s">
        <v>155</v>
      </c>
      <c r="F35" s="19">
        <v>355000</v>
      </c>
      <c r="G35" s="24">
        <v>2218.9299999999998</v>
      </c>
      <c r="H35" s="24">
        <v>1.49</v>
      </c>
      <c r="I35" s="31"/>
      <c r="J35" s="31"/>
      <c r="K35" s="35"/>
    </row>
    <row r="36" spans="2:11" x14ac:dyDescent="0.25">
      <c r="B36" s="8" t="s">
        <v>410</v>
      </c>
      <c r="C36" s="57" t="s">
        <v>411</v>
      </c>
      <c r="D36" s="54" t="s">
        <v>412</v>
      </c>
      <c r="E36" s="6" t="s">
        <v>104</v>
      </c>
      <c r="F36" s="19">
        <v>48000</v>
      </c>
      <c r="G36" s="24">
        <v>2005.7</v>
      </c>
      <c r="H36" s="24">
        <v>1.35</v>
      </c>
      <c r="I36" s="31"/>
      <c r="J36" s="31"/>
      <c r="K36" s="35"/>
    </row>
    <row r="37" spans="2:11" x14ac:dyDescent="0.25">
      <c r="B37" s="8" t="s">
        <v>463</v>
      </c>
      <c r="C37" s="57" t="s">
        <v>464</v>
      </c>
      <c r="D37" s="54" t="s">
        <v>465</v>
      </c>
      <c r="E37" s="6" t="s">
        <v>86</v>
      </c>
      <c r="F37" s="19">
        <v>110000</v>
      </c>
      <c r="G37" s="24">
        <v>1968.51</v>
      </c>
      <c r="H37" s="24">
        <v>1.33</v>
      </c>
      <c r="I37" s="31"/>
      <c r="J37" s="31"/>
      <c r="K37" s="35"/>
    </row>
    <row r="38" spans="2:11" x14ac:dyDescent="0.25">
      <c r="B38" s="8" t="s">
        <v>783</v>
      </c>
      <c r="C38" s="57" t="s">
        <v>784</v>
      </c>
      <c r="D38" s="54" t="s">
        <v>785</v>
      </c>
      <c r="E38" s="6" t="s">
        <v>134</v>
      </c>
      <c r="F38" s="19">
        <v>447833</v>
      </c>
      <c r="G38" s="24">
        <v>1930.61</v>
      </c>
      <c r="H38" s="24">
        <v>1.3</v>
      </c>
      <c r="I38" s="31"/>
      <c r="J38" s="31"/>
      <c r="K38" s="35"/>
    </row>
    <row r="39" spans="2:11" x14ac:dyDescent="0.25">
      <c r="B39" s="8" t="s">
        <v>135</v>
      </c>
      <c r="C39" s="57" t="s">
        <v>136</v>
      </c>
      <c r="D39" s="54" t="s">
        <v>137</v>
      </c>
      <c r="E39" s="6" t="s">
        <v>138</v>
      </c>
      <c r="F39" s="19">
        <v>299732</v>
      </c>
      <c r="G39" s="24">
        <v>1921.28</v>
      </c>
      <c r="H39" s="24">
        <v>1.29</v>
      </c>
      <c r="I39" s="31"/>
      <c r="J39" s="31"/>
      <c r="K39" s="35"/>
    </row>
    <row r="40" spans="2:11" x14ac:dyDescent="0.25">
      <c r="B40" s="8" t="s">
        <v>743</v>
      </c>
      <c r="C40" s="57" t="s">
        <v>744</v>
      </c>
      <c r="D40" s="54" t="s">
        <v>745</v>
      </c>
      <c r="E40" s="6" t="s">
        <v>155</v>
      </c>
      <c r="F40" s="19">
        <v>230000</v>
      </c>
      <c r="G40" s="24">
        <v>1847.71</v>
      </c>
      <c r="H40" s="24">
        <v>1.24</v>
      </c>
      <c r="I40" s="31"/>
      <c r="J40" s="31"/>
      <c r="K40" s="35"/>
    </row>
    <row r="41" spans="2:11" x14ac:dyDescent="0.25">
      <c r="B41" s="8" t="s">
        <v>942</v>
      </c>
      <c r="C41" s="57" t="s">
        <v>943</v>
      </c>
      <c r="D41" s="54" t="s">
        <v>944</v>
      </c>
      <c r="E41" s="6" t="s">
        <v>104</v>
      </c>
      <c r="F41" s="19">
        <v>110000</v>
      </c>
      <c r="G41" s="24">
        <v>1836.73</v>
      </c>
      <c r="H41" s="24">
        <v>1.24</v>
      </c>
      <c r="I41" s="31"/>
      <c r="J41" s="31"/>
      <c r="K41" s="35"/>
    </row>
    <row r="42" spans="2:11" x14ac:dyDescent="0.25">
      <c r="B42" s="8" t="s">
        <v>83</v>
      </c>
      <c r="C42" s="57" t="s">
        <v>84</v>
      </c>
      <c r="D42" s="54" t="s">
        <v>85</v>
      </c>
      <c r="E42" s="6" t="s">
        <v>86</v>
      </c>
      <c r="F42" s="19">
        <v>300000</v>
      </c>
      <c r="G42" s="24">
        <v>1785.15</v>
      </c>
      <c r="H42" s="24">
        <v>1.2</v>
      </c>
      <c r="I42" s="31"/>
      <c r="J42" s="31"/>
      <c r="K42" s="35"/>
    </row>
    <row r="43" spans="2:11" x14ac:dyDescent="0.25">
      <c r="B43" s="8" t="s">
        <v>142</v>
      </c>
      <c r="C43" s="57" t="s">
        <v>143</v>
      </c>
      <c r="D43" s="54" t="s">
        <v>144</v>
      </c>
      <c r="E43" s="6" t="s">
        <v>97</v>
      </c>
      <c r="F43" s="19">
        <v>19931</v>
      </c>
      <c r="G43" s="24">
        <v>1692.32</v>
      </c>
      <c r="H43" s="24">
        <v>1.1399999999999999</v>
      </c>
      <c r="I43" s="31"/>
      <c r="J43" s="31"/>
      <c r="K43" s="35"/>
    </row>
    <row r="44" spans="2:11" x14ac:dyDescent="0.25">
      <c r="B44" s="8" t="s">
        <v>160</v>
      </c>
      <c r="C44" s="57" t="s">
        <v>161</v>
      </c>
      <c r="D44" s="54" t="s">
        <v>162</v>
      </c>
      <c r="E44" s="6" t="s">
        <v>163</v>
      </c>
      <c r="F44" s="19">
        <v>42000</v>
      </c>
      <c r="G44" s="24">
        <v>1677.19</v>
      </c>
      <c r="H44" s="24">
        <v>1.1299999999999999</v>
      </c>
      <c r="I44" s="31"/>
      <c r="J44" s="31"/>
      <c r="K44" s="35"/>
    </row>
    <row r="45" spans="2:11" x14ac:dyDescent="0.25">
      <c r="B45" s="8" t="s">
        <v>105</v>
      </c>
      <c r="C45" s="57" t="s">
        <v>106</v>
      </c>
      <c r="D45" s="54" t="s">
        <v>107</v>
      </c>
      <c r="E45" s="6" t="s">
        <v>108</v>
      </c>
      <c r="F45" s="19">
        <v>3400</v>
      </c>
      <c r="G45" s="24">
        <v>1329.38</v>
      </c>
      <c r="H45" s="24">
        <v>0.9</v>
      </c>
      <c r="I45" s="31"/>
      <c r="J45" s="31"/>
      <c r="K45" s="35"/>
    </row>
    <row r="46" spans="2:11" x14ac:dyDescent="0.25">
      <c r="B46" s="8" t="s">
        <v>1596</v>
      </c>
      <c r="C46" s="57" t="s">
        <v>1597</v>
      </c>
      <c r="D46" s="54" t="s">
        <v>1598</v>
      </c>
      <c r="E46" s="6" t="s">
        <v>489</v>
      </c>
      <c r="F46" s="19">
        <v>300000</v>
      </c>
      <c r="G46" s="24">
        <v>1289.0999999999999</v>
      </c>
      <c r="H46" s="24">
        <v>0.87</v>
      </c>
      <c r="I46" s="31"/>
      <c r="J46" s="31"/>
      <c r="K46" s="35"/>
    </row>
    <row r="47" spans="2:11" x14ac:dyDescent="0.25">
      <c r="B47" s="8" t="s">
        <v>2417</v>
      </c>
      <c r="C47" s="57" t="s">
        <v>2418</v>
      </c>
      <c r="D47" s="54" t="s">
        <v>2419</v>
      </c>
      <c r="E47" s="6" t="s">
        <v>78</v>
      </c>
      <c r="F47" s="19">
        <v>1439210</v>
      </c>
      <c r="G47" s="24">
        <v>1185.05</v>
      </c>
      <c r="H47" s="24">
        <v>0.8</v>
      </c>
      <c r="I47" s="31"/>
      <c r="J47" s="31"/>
      <c r="K47" s="35"/>
    </row>
    <row r="48" spans="2:11" x14ac:dyDescent="0.25">
      <c r="B48" s="8" t="s">
        <v>145</v>
      </c>
      <c r="C48" s="57" t="s">
        <v>146</v>
      </c>
      <c r="D48" s="54" t="s">
        <v>147</v>
      </c>
      <c r="E48" s="6" t="s">
        <v>148</v>
      </c>
      <c r="F48" s="19">
        <v>640024</v>
      </c>
      <c r="G48" s="24">
        <v>1129.26</v>
      </c>
      <c r="H48" s="24">
        <v>0.76</v>
      </c>
      <c r="I48" s="31"/>
      <c r="J48" s="31"/>
      <c r="K48" s="35"/>
    </row>
    <row r="49" spans="2:11" x14ac:dyDescent="0.25">
      <c r="B49" s="8" t="s">
        <v>768</v>
      </c>
      <c r="C49" s="57" t="s">
        <v>769</v>
      </c>
      <c r="D49" s="54" t="s">
        <v>770</v>
      </c>
      <c r="E49" s="6" t="s">
        <v>134</v>
      </c>
      <c r="F49" s="19">
        <v>14293</v>
      </c>
      <c r="G49" s="24">
        <v>1125.75</v>
      </c>
      <c r="H49" s="24">
        <v>0.76</v>
      </c>
      <c r="I49" s="31"/>
      <c r="J49" s="31"/>
      <c r="K49" s="35"/>
    </row>
    <row r="50" spans="2:11" x14ac:dyDescent="0.25">
      <c r="B50" s="8" t="s">
        <v>2785</v>
      </c>
      <c r="C50" s="57" t="s">
        <v>2786</v>
      </c>
      <c r="D50" s="54" t="s">
        <v>2787</v>
      </c>
      <c r="E50" s="6" t="s">
        <v>810</v>
      </c>
      <c r="F50" s="19">
        <v>36000</v>
      </c>
      <c r="G50" s="24">
        <v>1064.6099999999999</v>
      </c>
      <c r="H50" s="24">
        <v>0.72</v>
      </c>
      <c r="I50" s="31"/>
      <c r="J50" s="31"/>
      <c r="K50" s="35"/>
    </row>
    <row r="51" spans="2:11" x14ac:dyDescent="0.25">
      <c r="B51" s="8" t="s">
        <v>301</v>
      </c>
      <c r="C51" s="57" t="s">
        <v>302</v>
      </c>
      <c r="D51" s="54" t="s">
        <v>303</v>
      </c>
      <c r="E51" s="6" t="s">
        <v>64</v>
      </c>
      <c r="F51" s="19">
        <v>196000</v>
      </c>
      <c r="G51" s="24">
        <v>711.58</v>
      </c>
      <c r="H51" s="24">
        <v>0.48</v>
      </c>
      <c r="I51" s="31"/>
      <c r="J51" s="31"/>
      <c r="K51" s="35"/>
    </row>
    <row r="52" spans="2:11" x14ac:dyDescent="0.25">
      <c r="C52" s="58" t="s">
        <v>174</v>
      </c>
      <c r="D52" s="54"/>
      <c r="E52" s="6"/>
      <c r="F52" s="19"/>
      <c r="G52" s="25">
        <v>117978.98</v>
      </c>
      <c r="H52" s="25">
        <v>79.47</v>
      </c>
      <c r="I52" s="31"/>
      <c r="J52" s="31"/>
      <c r="K52" s="35"/>
    </row>
    <row r="53" spans="2:11" x14ac:dyDescent="0.25">
      <c r="C53" s="57"/>
      <c r="D53" s="54"/>
      <c r="E53" s="6"/>
      <c r="F53" s="19"/>
      <c r="G53" s="24"/>
      <c r="H53" s="24"/>
      <c r="I53" s="31"/>
      <c r="J53" s="31"/>
      <c r="K53" s="35"/>
    </row>
    <row r="54" spans="2:11" x14ac:dyDescent="0.25">
      <c r="C54" s="58" t="s">
        <v>3</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4</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9" t="s">
        <v>554</v>
      </c>
      <c r="D58" s="54"/>
      <c r="E58" s="6"/>
      <c r="F58" s="19"/>
      <c r="G58" s="24"/>
      <c r="H58" s="24"/>
      <c r="I58" s="31"/>
      <c r="J58" s="31"/>
      <c r="K58" s="35"/>
    </row>
    <row r="59" spans="2:11" x14ac:dyDescent="0.25">
      <c r="B59" s="8" t="s">
        <v>559</v>
      </c>
      <c r="C59" s="57" t="s">
        <v>560</v>
      </c>
      <c r="D59" s="54" t="s">
        <v>561</v>
      </c>
      <c r="E59" s="6" t="s">
        <v>558</v>
      </c>
      <c r="F59" s="19">
        <v>2600000</v>
      </c>
      <c r="G59" s="24">
        <v>3406</v>
      </c>
      <c r="H59" s="24">
        <v>2.29</v>
      </c>
      <c r="I59" s="31"/>
      <c r="J59" s="31"/>
      <c r="K59" s="35"/>
    </row>
    <row r="60" spans="2:11" x14ac:dyDescent="0.25">
      <c r="C60" s="58" t="s">
        <v>174</v>
      </c>
      <c r="D60" s="54"/>
      <c r="E60" s="6"/>
      <c r="F60" s="19"/>
      <c r="G60" s="25">
        <v>3406</v>
      </c>
      <c r="H60" s="25">
        <v>2.29</v>
      </c>
      <c r="I60" s="31"/>
      <c r="J60" s="31"/>
      <c r="K60" s="35"/>
    </row>
    <row r="61" spans="2:11" x14ac:dyDescent="0.25">
      <c r="C61" s="57"/>
      <c r="D61" s="54"/>
      <c r="E61" s="6"/>
      <c r="F61" s="19"/>
      <c r="G61" s="24"/>
      <c r="H61" s="24"/>
      <c r="I61" s="31"/>
      <c r="J61" s="31"/>
      <c r="K61" s="35"/>
    </row>
    <row r="62" spans="2:11" x14ac:dyDescent="0.25">
      <c r="C62" s="59" t="s">
        <v>550</v>
      </c>
      <c r="D62" s="54"/>
      <c r="E62" s="6"/>
      <c r="F62" s="19"/>
      <c r="G62" s="24"/>
      <c r="H62" s="24"/>
      <c r="I62" s="31"/>
      <c r="J62" s="31"/>
      <c r="K62" s="35"/>
    </row>
    <row r="63" spans="2:11" x14ac:dyDescent="0.25">
      <c r="B63" s="8" t="s">
        <v>551</v>
      </c>
      <c r="C63" s="57" t="s">
        <v>552</v>
      </c>
      <c r="D63" s="54" t="s">
        <v>553</v>
      </c>
      <c r="E63" s="6" t="s">
        <v>456</v>
      </c>
      <c r="F63" s="19">
        <v>825000</v>
      </c>
      <c r="G63" s="24">
        <v>2931.39</v>
      </c>
      <c r="H63" s="24">
        <v>1.97</v>
      </c>
      <c r="I63" s="31"/>
      <c r="J63" s="31"/>
      <c r="K63" s="35"/>
    </row>
    <row r="64" spans="2:11" x14ac:dyDescent="0.25">
      <c r="C64" s="58" t="s">
        <v>174</v>
      </c>
      <c r="D64" s="54"/>
      <c r="E64" s="6"/>
      <c r="F64" s="19"/>
      <c r="G64" s="25">
        <v>2931.39</v>
      </c>
      <c r="H64" s="25">
        <v>1.97</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2788</v>
      </c>
      <c r="C68" s="57" t="s">
        <v>2789</v>
      </c>
      <c r="D68" s="54" t="s">
        <v>2790</v>
      </c>
      <c r="E68" s="6" t="s">
        <v>602</v>
      </c>
      <c r="F68" s="19">
        <v>50</v>
      </c>
      <c r="G68" s="24">
        <v>523.19000000000005</v>
      </c>
      <c r="H68" s="24">
        <v>0.35</v>
      </c>
      <c r="I68" s="31">
        <v>7.5111999999999997</v>
      </c>
      <c r="J68" s="31"/>
      <c r="K68" s="35"/>
    </row>
    <row r="69" spans="1:11" x14ac:dyDescent="0.25">
      <c r="B69" s="8" t="s">
        <v>2628</v>
      </c>
      <c r="C69" s="57" t="s">
        <v>2317</v>
      </c>
      <c r="D69" s="54" t="s">
        <v>2629</v>
      </c>
      <c r="E69" s="6" t="s">
        <v>573</v>
      </c>
      <c r="F69" s="19">
        <v>50</v>
      </c>
      <c r="G69" s="24">
        <v>499.06</v>
      </c>
      <c r="H69" s="24">
        <v>0.34</v>
      </c>
      <c r="I69" s="31">
        <v>8.0050000000000008</v>
      </c>
      <c r="J69" s="31"/>
      <c r="K69" s="35" t="s">
        <v>566</v>
      </c>
    </row>
    <row r="70" spans="1:11" x14ac:dyDescent="0.25">
      <c r="B70" s="8" t="s">
        <v>2799</v>
      </c>
      <c r="C70" s="57" t="s">
        <v>41</v>
      </c>
      <c r="D70" s="54" t="s">
        <v>2800</v>
      </c>
      <c r="E70" s="6" t="s">
        <v>573</v>
      </c>
      <c r="F70" s="19">
        <v>5</v>
      </c>
      <c r="G70" s="24">
        <v>498.45</v>
      </c>
      <c r="H70" s="24">
        <v>0.34</v>
      </c>
      <c r="I70" s="31">
        <v>8.0419999999999998</v>
      </c>
      <c r="J70" s="31"/>
      <c r="K70" s="35" t="s">
        <v>566</v>
      </c>
    </row>
    <row r="71" spans="1:11" x14ac:dyDescent="0.25">
      <c r="C71" s="58" t="s">
        <v>174</v>
      </c>
      <c r="D71" s="54"/>
      <c r="E71" s="6"/>
      <c r="F71" s="19"/>
      <c r="G71" s="25">
        <v>1520.7</v>
      </c>
      <c r="H71" s="25">
        <v>1.03</v>
      </c>
      <c r="I71" s="31"/>
      <c r="J71" s="31"/>
      <c r="K71" s="35"/>
    </row>
    <row r="72" spans="1:11" x14ac:dyDescent="0.25">
      <c r="C72" s="57"/>
      <c r="D72" s="54"/>
      <c r="E72" s="6"/>
      <c r="F72" s="19"/>
      <c r="G72" s="24"/>
      <c r="H72" s="24"/>
      <c r="I72" s="31"/>
      <c r="J72" s="31"/>
      <c r="K72" s="35"/>
    </row>
    <row r="73" spans="1:11" x14ac:dyDescent="0.25">
      <c r="C73" s="58" t="s">
        <v>7</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8</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9" t="s">
        <v>9</v>
      </c>
      <c r="D77" s="54"/>
      <c r="E77" s="6"/>
      <c r="F77" s="19"/>
      <c r="G77" s="24"/>
      <c r="H77" s="24"/>
      <c r="I77" s="31"/>
      <c r="J77" s="31"/>
      <c r="K77" s="35"/>
    </row>
    <row r="78" spans="1:11" x14ac:dyDescent="0.25">
      <c r="B78" s="8" t="s">
        <v>2287</v>
      </c>
      <c r="C78" s="57" t="s">
        <v>2288</v>
      </c>
      <c r="D78" s="54" t="s">
        <v>2289</v>
      </c>
      <c r="E78" s="6" t="s">
        <v>658</v>
      </c>
      <c r="F78" s="19">
        <v>11500000</v>
      </c>
      <c r="G78" s="24">
        <v>11521.67</v>
      </c>
      <c r="H78" s="24">
        <v>7.76</v>
      </c>
      <c r="I78" s="31">
        <v>0</v>
      </c>
      <c r="J78" s="31"/>
      <c r="K78" s="35"/>
    </row>
    <row r="79" spans="1:11" x14ac:dyDescent="0.25">
      <c r="B79" s="8" t="s">
        <v>2791</v>
      </c>
      <c r="C79" s="57" t="s">
        <v>2792</v>
      </c>
      <c r="D79" s="54" t="s">
        <v>2793</v>
      </c>
      <c r="E79" s="6" t="s">
        <v>658</v>
      </c>
      <c r="F79" s="19">
        <v>4000000</v>
      </c>
      <c r="G79" s="24">
        <v>4012.16</v>
      </c>
      <c r="H79" s="24">
        <v>2.7</v>
      </c>
      <c r="I79" s="31">
        <v>7.2830500000000002</v>
      </c>
      <c r="J79" s="31"/>
      <c r="K79" s="35"/>
    </row>
    <row r="80" spans="1:11" x14ac:dyDescent="0.25">
      <c r="B80" s="8" t="s">
        <v>2801</v>
      </c>
      <c r="C80" s="57" t="s">
        <v>2802</v>
      </c>
      <c r="D80" s="54" t="s">
        <v>2803</v>
      </c>
      <c r="E80" s="6" t="s">
        <v>658</v>
      </c>
      <c r="F80" s="19">
        <v>3500000</v>
      </c>
      <c r="G80" s="24">
        <v>3530.8</v>
      </c>
      <c r="H80" s="24">
        <v>2.38</v>
      </c>
      <c r="I80" s="31">
        <v>7.0918831000000004</v>
      </c>
      <c r="J80" s="31"/>
      <c r="K80" s="35"/>
    </row>
    <row r="81" spans="2:11" x14ac:dyDescent="0.25">
      <c r="C81" s="58" t="s">
        <v>174</v>
      </c>
      <c r="D81" s="54"/>
      <c r="E81" s="6"/>
      <c r="F81" s="19"/>
      <c r="G81" s="25">
        <v>19064.63</v>
      </c>
      <c r="H81" s="25">
        <v>12.84</v>
      </c>
      <c r="I81" s="31"/>
      <c r="J81" s="31"/>
      <c r="K81" s="35"/>
    </row>
    <row r="82" spans="2:11" x14ac:dyDescent="0.25">
      <c r="C82" s="57"/>
      <c r="D82" s="54"/>
      <c r="E82" s="6"/>
      <c r="F82" s="19"/>
      <c r="G82" s="24"/>
      <c r="H82" s="24"/>
      <c r="I82" s="31"/>
      <c r="J82" s="31"/>
      <c r="K82" s="35"/>
    </row>
    <row r="83" spans="2:11" x14ac:dyDescent="0.25">
      <c r="C83" s="59" t="s">
        <v>10</v>
      </c>
      <c r="D83" s="54"/>
      <c r="E83" s="6"/>
      <c r="F83" s="19"/>
      <c r="G83" s="24"/>
      <c r="H83" s="24"/>
      <c r="I83" s="31"/>
      <c r="J83" s="31"/>
      <c r="K83" s="35"/>
    </row>
    <row r="84" spans="2:11" x14ac:dyDescent="0.25">
      <c r="B84" s="8" t="s">
        <v>2794</v>
      </c>
      <c r="C84" s="57" t="s">
        <v>2795</v>
      </c>
      <c r="D84" s="54" t="s">
        <v>2796</v>
      </c>
      <c r="E84" s="6" t="s">
        <v>658</v>
      </c>
      <c r="F84" s="19">
        <v>1109000</v>
      </c>
      <c r="G84" s="24">
        <v>1112.28</v>
      </c>
      <c r="H84" s="24">
        <v>0.75</v>
      </c>
      <c r="I84" s="31">
        <v>6.9337999999999997</v>
      </c>
      <c r="J84" s="31"/>
      <c r="K84" s="35"/>
    </row>
    <row r="85" spans="2:11" x14ac:dyDescent="0.25">
      <c r="B85" s="8" t="s">
        <v>2804</v>
      </c>
      <c r="C85" s="57" t="s">
        <v>2805</v>
      </c>
      <c r="D85" s="54" t="s">
        <v>2806</v>
      </c>
      <c r="E85" s="6" t="s">
        <v>658</v>
      </c>
      <c r="F85" s="19">
        <v>500000</v>
      </c>
      <c r="G85" s="24">
        <v>503.48</v>
      </c>
      <c r="H85" s="24">
        <v>0.34</v>
      </c>
      <c r="I85" s="31">
        <v>7.2777905000000001</v>
      </c>
      <c r="J85" s="31"/>
      <c r="K85" s="35"/>
    </row>
    <row r="86" spans="2:11" x14ac:dyDescent="0.25">
      <c r="C86" s="58" t="s">
        <v>174</v>
      </c>
      <c r="D86" s="54"/>
      <c r="E86" s="6"/>
      <c r="F86" s="19"/>
      <c r="G86" s="25">
        <v>1615.76</v>
      </c>
      <c r="H86" s="25">
        <v>1.0900000000000001</v>
      </c>
      <c r="I86" s="31"/>
      <c r="J86" s="31"/>
      <c r="K86" s="35"/>
    </row>
    <row r="87" spans="2:11" x14ac:dyDescent="0.25">
      <c r="C87" s="57"/>
      <c r="D87" s="54"/>
      <c r="E87" s="6"/>
      <c r="F87" s="19"/>
      <c r="G87" s="24"/>
      <c r="H87" s="24"/>
      <c r="I87" s="31"/>
      <c r="J87" s="31"/>
      <c r="K87" s="35"/>
    </row>
    <row r="88" spans="2:11" x14ac:dyDescent="0.25">
      <c r="C88" s="58" t="s">
        <v>11</v>
      </c>
      <c r="D88" s="54"/>
      <c r="E88" s="6"/>
      <c r="F88" s="19"/>
      <c r="G88" s="24"/>
      <c r="H88" s="24"/>
      <c r="I88" s="31"/>
      <c r="J88" s="31"/>
      <c r="K88" s="35"/>
    </row>
    <row r="89" spans="2:11" x14ac:dyDescent="0.25">
      <c r="C89" s="57"/>
      <c r="D89" s="54"/>
      <c r="E89" s="6"/>
      <c r="F89" s="19"/>
      <c r="G89" s="24"/>
      <c r="H89" s="24"/>
      <c r="I89" s="31"/>
      <c r="J89" s="31"/>
      <c r="K89" s="35"/>
    </row>
    <row r="90" spans="2:11" x14ac:dyDescent="0.25">
      <c r="C90" s="58" t="s">
        <v>13</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14</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15</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16</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17</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A100" s="10"/>
      <c r="B100" s="28"/>
      <c r="C100" s="58" t="s">
        <v>18</v>
      </c>
      <c r="D100" s="54"/>
      <c r="E100" s="6"/>
      <c r="F100" s="19"/>
      <c r="G100" s="24"/>
      <c r="H100" s="24"/>
      <c r="I100" s="31"/>
      <c r="J100" s="31"/>
      <c r="K100" s="35"/>
    </row>
    <row r="101" spans="1:11" x14ac:dyDescent="0.25">
      <c r="A101" s="28"/>
      <c r="B101" s="28"/>
      <c r="C101" s="58" t="s">
        <v>19</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A103" s="28"/>
      <c r="B103" s="28"/>
      <c r="C103" s="58" t="s">
        <v>20</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21</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22</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23</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C111" s="59" t="s">
        <v>24</v>
      </c>
      <c r="D111" s="54"/>
      <c r="E111" s="6"/>
      <c r="F111" s="19"/>
      <c r="G111" s="24"/>
      <c r="H111" s="24"/>
      <c r="I111" s="31"/>
      <c r="J111" s="31"/>
      <c r="K111" s="35"/>
    </row>
    <row r="112" spans="1:11" x14ac:dyDescent="0.25">
      <c r="B112" s="8" t="s">
        <v>185</v>
      </c>
      <c r="C112" s="57" t="s">
        <v>186</v>
      </c>
      <c r="D112" s="54"/>
      <c r="E112" s="6"/>
      <c r="F112" s="19"/>
      <c r="G112" s="24">
        <v>1396.15</v>
      </c>
      <c r="H112" s="24">
        <v>0.94</v>
      </c>
      <c r="I112" s="31"/>
      <c r="J112" s="31"/>
      <c r="K112" s="35"/>
    </row>
    <row r="113" spans="1:54" x14ac:dyDescent="0.25">
      <c r="C113" s="58" t="s">
        <v>174</v>
      </c>
      <c r="D113" s="54"/>
      <c r="E113" s="6"/>
      <c r="F113" s="19"/>
      <c r="G113" s="25">
        <v>1396.15</v>
      </c>
      <c r="H113" s="25">
        <v>0.94</v>
      </c>
      <c r="I113" s="31"/>
      <c r="J113" s="31"/>
      <c r="K113" s="35"/>
    </row>
    <row r="114" spans="1:54" x14ac:dyDescent="0.25">
      <c r="C114" s="57"/>
      <c r="D114" s="54"/>
      <c r="E114" s="6"/>
      <c r="F114" s="19"/>
      <c r="G114" s="24"/>
      <c r="H114" s="24"/>
      <c r="I114" s="31"/>
      <c r="J114" s="31"/>
      <c r="K114" s="35"/>
    </row>
    <row r="115" spans="1:54" x14ac:dyDescent="0.25">
      <c r="A115" s="10"/>
      <c r="B115" s="28"/>
      <c r="C115" s="58" t="s">
        <v>25</v>
      </c>
      <c r="D115" s="54"/>
      <c r="E115" s="6"/>
      <c r="F115" s="19"/>
      <c r="G115" s="24"/>
      <c r="H115" s="24"/>
      <c r="I115" s="31"/>
      <c r="J115" s="31"/>
      <c r="K115" s="35"/>
    </row>
    <row r="116" spans="1:54" s="2" customFormat="1" ht="13.5" x14ac:dyDescent="0.25">
      <c r="A116" s="28"/>
      <c r="B116" s="28"/>
      <c r="C116" s="57" t="s">
        <v>4707</v>
      </c>
      <c r="D116" s="54"/>
      <c r="E116" s="6"/>
      <c r="F116" s="19"/>
      <c r="G116" s="24" t="s">
        <v>2</v>
      </c>
      <c r="H116" s="24" t="s">
        <v>2</v>
      </c>
      <c r="I116" s="31"/>
      <c r="J116" s="31"/>
      <c r="K116" s="35"/>
      <c r="L116" s="3"/>
      <c r="AI116" s="3"/>
      <c r="AV116" s="3"/>
      <c r="AX116" s="3"/>
      <c r="BB116" s="3"/>
    </row>
    <row r="117" spans="1:54" x14ac:dyDescent="0.25">
      <c r="B117" s="8"/>
      <c r="C117" s="57" t="s">
        <v>187</v>
      </c>
      <c r="D117" s="54"/>
      <c r="E117" s="6"/>
      <c r="F117" s="19"/>
      <c r="G117" s="24">
        <v>535.23</v>
      </c>
      <c r="H117" s="24">
        <v>0.37</v>
      </c>
      <c r="I117" s="31"/>
      <c r="J117" s="31"/>
      <c r="K117" s="35"/>
    </row>
    <row r="118" spans="1:54" x14ac:dyDescent="0.25">
      <c r="C118" s="58" t="s">
        <v>174</v>
      </c>
      <c r="D118" s="54"/>
      <c r="E118" s="6"/>
      <c r="F118" s="19"/>
      <c r="G118" s="25">
        <v>535.23</v>
      </c>
      <c r="H118" s="25">
        <v>0.37</v>
      </c>
      <c r="I118" s="31"/>
      <c r="J118" s="31"/>
      <c r="K118" s="35"/>
    </row>
    <row r="119" spans="1:54" x14ac:dyDescent="0.25">
      <c r="C119" s="57"/>
      <c r="D119" s="54"/>
      <c r="E119" s="6"/>
      <c r="F119" s="19"/>
      <c r="G119" s="24"/>
      <c r="H119" s="24"/>
      <c r="I119" s="31"/>
      <c r="J119" s="31"/>
      <c r="K119" s="35"/>
    </row>
    <row r="120" spans="1:54" x14ac:dyDescent="0.25">
      <c r="C120" s="60" t="s">
        <v>188</v>
      </c>
      <c r="D120" s="55"/>
      <c r="E120" s="5"/>
      <c r="F120" s="20"/>
      <c r="G120" s="26">
        <v>148448.84</v>
      </c>
      <c r="H120" s="26">
        <v>100.00000000000001</v>
      </c>
      <c r="I120" s="32"/>
      <c r="J120" s="32"/>
      <c r="K120" s="36"/>
    </row>
    <row r="123" spans="1:54" x14ac:dyDescent="0.25">
      <c r="C123" s="1" t="s">
        <v>189</v>
      </c>
    </row>
    <row r="124" spans="1:54" x14ac:dyDescent="0.25">
      <c r="C124" s="37" t="s">
        <v>190</v>
      </c>
      <c r="D124" s="37"/>
      <c r="E124" s="37"/>
      <c r="F124" s="37"/>
      <c r="G124" s="37"/>
      <c r="H124" s="37"/>
      <c r="I124" s="37"/>
      <c r="J124" s="37"/>
      <c r="K124" s="37"/>
    </row>
    <row r="125" spans="1:54" x14ac:dyDescent="0.25">
      <c r="C125" s="2" t="s">
        <v>191</v>
      </c>
    </row>
    <row r="126" spans="1:54" x14ac:dyDescent="0.25">
      <c r="C126" s="2" t="s">
        <v>192</v>
      </c>
    </row>
    <row r="127" spans="1:54" x14ac:dyDescent="0.25">
      <c r="C127" s="2" t="s">
        <v>193</v>
      </c>
    </row>
    <row r="128" spans="1:54" x14ac:dyDescent="0.25">
      <c r="C128" s="2" t="s">
        <v>194</v>
      </c>
    </row>
    <row r="129" spans="3:11" ht="45.6" customHeight="1" x14ac:dyDescent="0.25">
      <c r="C129" s="79" t="s">
        <v>4734</v>
      </c>
      <c r="D129" s="79"/>
      <c r="E129" s="79"/>
      <c r="F129" s="79"/>
      <c r="G129" s="79"/>
      <c r="H129" s="79"/>
      <c r="I129" s="79"/>
      <c r="J129" s="79"/>
      <c r="K129" s="79"/>
    </row>
    <row r="131" spans="3:11" x14ac:dyDescent="0.25">
      <c r="C131" s="73" t="s">
        <v>4741</v>
      </c>
      <c r="E131" s="73" t="s">
        <v>4742</v>
      </c>
      <c r="F131" s="74"/>
    </row>
    <row r="132" spans="3:11" x14ac:dyDescent="0.25">
      <c r="E132" s="2" t="s">
        <v>4747</v>
      </c>
    </row>
  </sheetData>
  <mergeCells count="1">
    <mergeCell ref="C129:K129"/>
  </mergeCells>
  <hyperlinks>
    <hyperlink ref="J2" location="'Index'!A1" display="'Index'!A1" xr:uid="{083C92D8-E6DB-46F5-B0E7-49B554917DD6}"/>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57F90-8502-4E36-A1D1-55F700043F96}">
  <sheetPr codeName="Sheet1"/>
  <dimension ref="A1:IV130"/>
  <sheetViews>
    <sheetView showGridLines="0" zoomScale="90" zoomScaleNormal="90" workbookViewId="0">
      <pane ySplit="6" topLeftCell="A12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2144</v>
      </c>
      <c r="J2" s="38" t="s">
        <v>4505</v>
      </c>
    </row>
    <row r="3" spans="1:54" ht="16.5" x14ac:dyDescent="0.3">
      <c r="C3" s="1" t="s">
        <v>28</v>
      </c>
      <c r="D3" s="21" t="s">
        <v>2807</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52460</v>
      </c>
      <c r="G10" s="24">
        <v>883.32</v>
      </c>
      <c r="H10" s="24">
        <v>3.26</v>
      </c>
      <c r="I10" s="31"/>
      <c r="J10" s="31"/>
      <c r="K10" s="35"/>
    </row>
    <row r="11" spans="1:54" x14ac:dyDescent="0.25">
      <c r="B11" s="8" t="s">
        <v>48</v>
      </c>
      <c r="C11" s="57" t="s">
        <v>49</v>
      </c>
      <c r="D11" s="54" t="s">
        <v>50</v>
      </c>
      <c r="E11" s="6" t="s">
        <v>43</v>
      </c>
      <c r="F11" s="19">
        <v>53700</v>
      </c>
      <c r="G11" s="24">
        <v>644.19000000000005</v>
      </c>
      <c r="H11" s="24">
        <v>2.38</v>
      </c>
      <c r="I11" s="31"/>
      <c r="J11" s="31"/>
      <c r="K11" s="35"/>
    </row>
    <row r="12" spans="1:54" x14ac:dyDescent="0.25">
      <c r="B12" s="8" t="s">
        <v>44</v>
      </c>
      <c r="C12" s="57" t="s">
        <v>45</v>
      </c>
      <c r="D12" s="54" t="s">
        <v>46</v>
      </c>
      <c r="E12" s="6" t="s">
        <v>47</v>
      </c>
      <c r="F12" s="19">
        <v>31250</v>
      </c>
      <c r="G12" s="24">
        <v>489.61</v>
      </c>
      <c r="H12" s="24">
        <v>1.81</v>
      </c>
      <c r="I12" s="31"/>
      <c r="J12" s="31"/>
      <c r="K12" s="35"/>
    </row>
    <row r="13" spans="1:54" x14ac:dyDescent="0.25">
      <c r="B13" s="8" t="s">
        <v>54</v>
      </c>
      <c r="C13" s="57" t="s">
        <v>55</v>
      </c>
      <c r="D13" s="54" t="s">
        <v>56</v>
      </c>
      <c r="E13" s="6" t="s">
        <v>57</v>
      </c>
      <c r="F13" s="19">
        <v>13295</v>
      </c>
      <c r="G13" s="24">
        <v>471.77</v>
      </c>
      <c r="H13" s="24">
        <v>1.74</v>
      </c>
      <c r="I13" s="31"/>
      <c r="J13" s="31"/>
      <c r="K13" s="35"/>
    </row>
    <row r="14" spans="1:54" x14ac:dyDescent="0.25">
      <c r="B14" s="8" t="s">
        <v>71</v>
      </c>
      <c r="C14" s="57" t="s">
        <v>72</v>
      </c>
      <c r="D14" s="54" t="s">
        <v>73</v>
      </c>
      <c r="E14" s="6" t="s">
        <v>74</v>
      </c>
      <c r="F14" s="19">
        <v>3380</v>
      </c>
      <c r="G14" s="24">
        <v>406.74</v>
      </c>
      <c r="H14" s="24">
        <v>1.5</v>
      </c>
      <c r="I14" s="31"/>
      <c r="J14" s="31"/>
      <c r="K14" s="35"/>
    </row>
    <row r="15" spans="1:54" x14ac:dyDescent="0.25">
      <c r="B15" s="8" t="s">
        <v>68</v>
      </c>
      <c r="C15" s="57" t="s">
        <v>69</v>
      </c>
      <c r="D15" s="54" t="s">
        <v>70</v>
      </c>
      <c r="E15" s="6" t="s">
        <v>43</v>
      </c>
      <c r="F15" s="19">
        <v>44000</v>
      </c>
      <c r="G15" s="24">
        <v>373.54</v>
      </c>
      <c r="H15" s="24">
        <v>1.38</v>
      </c>
      <c r="I15" s="31"/>
      <c r="J15" s="31"/>
      <c r="K15" s="35"/>
    </row>
    <row r="16" spans="1:54" x14ac:dyDescent="0.25">
      <c r="B16" s="8" t="s">
        <v>61</v>
      </c>
      <c r="C16" s="57" t="s">
        <v>62</v>
      </c>
      <c r="D16" s="54" t="s">
        <v>63</v>
      </c>
      <c r="E16" s="6" t="s">
        <v>64</v>
      </c>
      <c r="F16" s="19">
        <v>3150</v>
      </c>
      <c r="G16" s="24">
        <v>367.54</v>
      </c>
      <c r="H16" s="24">
        <v>1.36</v>
      </c>
      <c r="I16" s="31"/>
      <c r="J16" s="31"/>
      <c r="K16" s="35"/>
    </row>
    <row r="17" spans="2:11" x14ac:dyDescent="0.25">
      <c r="B17" s="8" t="s">
        <v>51</v>
      </c>
      <c r="C17" s="57" t="s">
        <v>52</v>
      </c>
      <c r="D17" s="54" t="s">
        <v>53</v>
      </c>
      <c r="E17" s="6" t="s">
        <v>43</v>
      </c>
      <c r="F17" s="19">
        <v>27300</v>
      </c>
      <c r="G17" s="24">
        <v>345.41</v>
      </c>
      <c r="H17" s="24">
        <v>1.28</v>
      </c>
      <c r="I17" s="31"/>
      <c r="J17" s="31"/>
      <c r="K17" s="35"/>
    </row>
    <row r="18" spans="2:11" x14ac:dyDescent="0.25">
      <c r="B18" s="8" t="s">
        <v>113</v>
      </c>
      <c r="C18" s="57" t="s">
        <v>114</v>
      </c>
      <c r="D18" s="54" t="s">
        <v>115</v>
      </c>
      <c r="E18" s="6" t="s">
        <v>116</v>
      </c>
      <c r="F18" s="19">
        <v>11000</v>
      </c>
      <c r="G18" s="24">
        <v>344.39</v>
      </c>
      <c r="H18" s="24">
        <v>1.27</v>
      </c>
      <c r="I18" s="31"/>
      <c r="J18" s="31"/>
      <c r="K18" s="35"/>
    </row>
    <row r="19" spans="2:11" x14ac:dyDescent="0.25">
      <c r="B19" s="8" t="s">
        <v>1817</v>
      </c>
      <c r="C19" s="57" t="s">
        <v>1818</v>
      </c>
      <c r="D19" s="54" t="s">
        <v>1819</v>
      </c>
      <c r="E19" s="6" t="s">
        <v>138</v>
      </c>
      <c r="F19" s="19">
        <v>12300</v>
      </c>
      <c r="G19" s="24">
        <v>329.41</v>
      </c>
      <c r="H19" s="24">
        <v>1.22</v>
      </c>
      <c r="I19" s="31"/>
      <c r="J19" s="31"/>
      <c r="K19" s="35"/>
    </row>
    <row r="20" spans="2:11" x14ac:dyDescent="0.25">
      <c r="B20" s="8" t="s">
        <v>101</v>
      </c>
      <c r="C20" s="57" t="s">
        <v>102</v>
      </c>
      <c r="D20" s="54" t="s">
        <v>103</v>
      </c>
      <c r="E20" s="6" t="s">
        <v>104</v>
      </c>
      <c r="F20" s="19">
        <v>7430</v>
      </c>
      <c r="G20" s="24">
        <v>317.82</v>
      </c>
      <c r="H20" s="24">
        <v>1.17</v>
      </c>
      <c r="I20" s="31"/>
      <c r="J20" s="31"/>
      <c r="K20" s="35"/>
    </row>
    <row r="21" spans="2:11" x14ac:dyDescent="0.25">
      <c r="B21" s="8" t="s">
        <v>131</v>
      </c>
      <c r="C21" s="57" t="s">
        <v>132</v>
      </c>
      <c r="D21" s="54" t="s">
        <v>133</v>
      </c>
      <c r="E21" s="6" t="s">
        <v>134</v>
      </c>
      <c r="F21" s="19">
        <v>22000</v>
      </c>
      <c r="G21" s="24">
        <v>309.79000000000002</v>
      </c>
      <c r="H21" s="24">
        <v>1.1399999999999999</v>
      </c>
      <c r="I21" s="31"/>
      <c r="J21" s="31"/>
      <c r="K21" s="35"/>
    </row>
    <row r="22" spans="2:11" x14ac:dyDescent="0.25">
      <c r="B22" s="8" t="s">
        <v>139</v>
      </c>
      <c r="C22" s="57" t="s">
        <v>140</v>
      </c>
      <c r="D22" s="54" t="s">
        <v>141</v>
      </c>
      <c r="E22" s="6" t="s">
        <v>138</v>
      </c>
      <c r="F22" s="19">
        <v>6300</v>
      </c>
      <c r="G22" s="24">
        <v>298.64999999999998</v>
      </c>
      <c r="H22" s="24">
        <v>1.1000000000000001</v>
      </c>
      <c r="I22" s="31"/>
      <c r="J22" s="31"/>
      <c r="K22" s="35"/>
    </row>
    <row r="23" spans="2:11" x14ac:dyDescent="0.25">
      <c r="B23" s="8" t="s">
        <v>444</v>
      </c>
      <c r="C23" s="57" t="s">
        <v>445</v>
      </c>
      <c r="D23" s="54" t="s">
        <v>446</v>
      </c>
      <c r="E23" s="6" t="s">
        <v>104</v>
      </c>
      <c r="F23" s="19">
        <v>9309</v>
      </c>
      <c r="G23" s="24">
        <v>254.47</v>
      </c>
      <c r="H23" s="24">
        <v>0.94</v>
      </c>
      <c r="I23" s="31"/>
      <c r="J23" s="31"/>
      <c r="K23" s="35"/>
    </row>
    <row r="24" spans="2:11" x14ac:dyDescent="0.25">
      <c r="B24" s="8" t="s">
        <v>152</v>
      </c>
      <c r="C24" s="57" t="s">
        <v>153</v>
      </c>
      <c r="D24" s="54" t="s">
        <v>154</v>
      </c>
      <c r="E24" s="6" t="s">
        <v>155</v>
      </c>
      <c r="F24" s="19">
        <v>45000</v>
      </c>
      <c r="G24" s="24">
        <v>253.46</v>
      </c>
      <c r="H24" s="24">
        <v>0.94</v>
      </c>
      <c r="I24" s="31"/>
      <c r="J24" s="31"/>
      <c r="K24" s="35"/>
    </row>
    <row r="25" spans="2:11" x14ac:dyDescent="0.25">
      <c r="B25" s="8" t="s">
        <v>58</v>
      </c>
      <c r="C25" s="57" t="s">
        <v>59</v>
      </c>
      <c r="D25" s="54" t="s">
        <v>60</v>
      </c>
      <c r="E25" s="6" t="s">
        <v>43</v>
      </c>
      <c r="F25" s="19">
        <v>14000</v>
      </c>
      <c r="G25" s="24">
        <v>252.35</v>
      </c>
      <c r="H25" s="24">
        <v>0.93</v>
      </c>
      <c r="I25" s="31"/>
      <c r="J25" s="31"/>
      <c r="K25" s="35"/>
    </row>
    <row r="26" spans="2:11" x14ac:dyDescent="0.25">
      <c r="B26" s="8" t="s">
        <v>87</v>
      </c>
      <c r="C26" s="57" t="s">
        <v>88</v>
      </c>
      <c r="D26" s="54" t="s">
        <v>89</v>
      </c>
      <c r="E26" s="6" t="s">
        <v>90</v>
      </c>
      <c r="F26" s="19">
        <v>34800</v>
      </c>
      <c r="G26" s="24">
        <v>241.36</v>
      </c>
      <c r="H26" s="24">
        <v>0.89</v>
      </c>
      <c r="I26" s="31"/>
      <c r="J26" s="31"/>
      <c r="K26" s="35"/>
    </row>
    <row r="27" spans="2:11" x14ac:dyDescent="0.25">
      <c r="B27" s="8" t="s">
        <v>120</v>
      </c>
      <c r="C27" s="57" t="s">
        <v>121</v>
      </c>
      <c r="D27" s="54" t="s">
        <v>122</v>
      </c>
      <c r="E27" s="6" t="s">
        <v>123</v>
      </c>
      <c r="F27" s="19">
        <v>69000</v>
      </c>
      <c r="G27" s="24">
        <v>228.36</v>
      </c>
      <c r="H27" s="24">
        <v>0.84</v>
      </c>
      <c r="I27" s="31"/>
      <c r="J27" s="31"/>
      <c r="K27" s="35"/>
    </row>
    <row r="28" spans="2:11" x14ac:dyDescent="0.25">
      <c r="B28" s="8" t="s">
        <v>496</v>
      </c>
      <c r="C28" s="57" t="s">
        <v>497</v>
      </c>
      <c r="D28" s="54" t="s">
        <v>498</v>
      </c>
      <c r="E28" s="6" t="s">
        <v>104</v>
      </c>
      <c r="F28" s="19">
        <v>3750</v>
      </c>
      <c r="G28" s="24">
        <v>227.83</v>
      </c>
      <c r="H28" s="24">
        <v>0.84</v>
      </c>
      <c r="I28" s="31"/>
      <c r="J28" s="31"/>
      <c r="K28" s="35"/>
    </row>
    <row r="29" spans="2:11" x14ac:dyDescent="0.25">
      <c r="B29" s="8" t="s">
        <v>98</v>
      </c>
      <c r="C29" s="57" t="s">
        <v>99</v>
      </c>
      <c r="D29" s="54" t="s">
        <v>100</v>
      </c>
      <c r="E29" s="6" t="s">
        <v>74</v>
      </c>
      <c r="F29" s="19">
        <v>9490</v>
      </c>
      <c r="G29" s="24">
        <v>224.42</v>
      </c>
      <c r="H29" s="24">
        <v>0.83</v>
      </c>
      <c r="I29" s="31"/>
      <c r="J29" s="31"/>
      <c r="K29" s="35"/>
    </row>
    <row r="30" spans="2:11" x14ac:dyDescent="0.25">
      <c r="B30" s="8" t="s">
        <v>124</v>
      </c>
      <c r="C30" s="57" t="s">
        <v>125</v>
      </c>
      <c r="D30" s="54" t="s">
        <v>126</v>
      </c>
      <c r="E30" s="6" t="s">
        <v>127</v>
      </c>
      <c r="F30" s="19">
        <v>4550</v>
      </c>
      <c r="G30" s="24">
        <v>223.36</v>
      </c>
      <c r="H30" s="24">
        <v>0.82</v>
      </c>
      <c r="I30" s="31"/>
      <c r="J30" s="31"/>
      <c r="K30" s="35"/>
    </row>
    <row r="31" spans="2:11" x14ac:dyDescent="0.25">
      <c r="B31" s="8" t="s">
        <v>109</v>
      </c>
      <c r="C31" s="57" t="s">
        <v>110</v>
      </c>
      <c r="D31" s="54" t="s">
        <v>111</v>
      </c>
      <c r="E31" s="6" t="s">
        <v>112</v>
      </c>
      <c r="F31" s="19">
        <v>4800</v>
      </c>
      <c r="G31" s="24">
        <v>220.63</v>
      </c>
      <c r="H31" s="24">
        <v>0.81</v>
      </c>
      <c r="I31" s="31"/>
      <c r="J31" s="31"/>
      <c r="K31" s="35"/>
    </row>
    <row r="32" spans="2:11" x14ac:dyDescent="0.25">
      <c r="B32" s="8" t="s">
        <v>204</v>
      </c>
      <c r="C32" s="57" t="s">
        <v>205</v>
      </c>
      <c r="D32" s="54" t="s">
        <v>206</v>
      </c>
      <c r="E32" s="6" t="s">
        <v>112</v>
      </c>
      <c r="F32" s="19">
        <v>795</v>
      </c>
      <c r="G32" s="24">
        <v>219.61</v>
      </c>
      <c r="H32" s="24">
        <v>0.81</v>
      </c>
      <c r="I32" s="31"/>
      <c r="J32" s="31"/>
      <c r="K32" s="35"/>
    </row>
    <row r="33" spans="2:11" x14ac:dyDescent="0.25">
      <c r="B33" s="8" t="s">
        <v>235</v>
      </c>
      <c r="C33" s="57" t="s">
        <v>236</v>
      </c>
      <c r="D33" s="54" t="s">
        <v>237</v>
      </c>
      <c r="E33" s="6" t="s">
        <v>138</v>
      </c>
      <c r="F33" s="19">
        <v>1350</v>
      </c>
      <c r="G33" s="24">
        <v>209.94</v>
      </c>
      <c r="H33" s="24">
        <v>0.78</v>
      </c>
      <c r="I33" s="31"/>
      <c r="J33" s="31"/>
      <c r="K33" s="35"/>
    </row>
    <row r="34" spans="2:11" x14ac:dyDescent="0.25">
      <c r="B34" s="8" t="s">
        <v>783</v>
      </c>
      <c r="C34" s="57" t="s">
        <v>784</v>
      </c>
      <c r="D34" s="54" t="s">
        <v>785</v>
      </c>
      <c r="E34" s="6" t="s">
        <v>134</v>
      </c>
      <c r="F34" s="19">
        <v>45504</v>
      </c>
      <c r="G34" s="24">
        <v>196.17</v>
      </c>
      <c r="H34" s="24">
        <v>0.72</v>
      </c>
      <c r="I34" s="31"/>
      <c r="J34" s="31"/>
      <c r="K34" s="35"/>
    </row>
    <row r="35" spans="2:11" x14ac:dyDescent="0.25">
      <c r="B35" s="8" t="s">
        <v>75</v>
      </c>
      <c r="C35" s="57" t="s">
        <v>76</v>
      </c>
      <c r="D35" s="54" t="s">
        <v>77</v>
      </c>
      <c r="E35" s="6" t="s">
        <v>78</v>
      </c>
      <c r="F35" s="19">
        <v>13700</v>
      </c>
      <c r="G35" s="24">
        <v>195.02</v>
      </c>
      <c r="H35" s="24">
        <v>0.72</v>
      </c>
      <c r="I35" s="31"/>
      <c r="J35" s="31"/>
      <c r="K35" s="35"/>
    </row>
    <row r="36" spans="2:11" x14ac:dyDescent="0.25">
      <c r="B36" s="8" t="s">
        <v>463</v>
      </c>
      <c r="C36" s="57" t="s">
        <v>464</v>
      </c>
      <c r="D36" s="54" t="s">
        <v>465</v>
      </c>
      <c r="E36" s="6" t="s">
        <v>86</v>
      </c>
      <c r="F36" s="19">
        <v>9400</v>
      </c>
      <c r="G36" s="24">
        <v>168.22</v>
      </c>
      <c r="H36" s="24">
        <v>0.62</v>
      </c>
      <c r="I36" s="31"/>
      <c r="J36" s="31"/>
      <c r="K36" s="35"/>
    </row>
    <row r="37" spans="2:11" x14ac:dyDescent="0.25">
      <c r="B37" s="8" t="s">
        <v>135</v>
      </c>
      <c r="C37" s="57" t="s">
        <v>136</v>
      </c>
      <c r="D37" s="54" t="s">
        <v>137</v>
      </c>
      <c r="E37" s="6" t="s">
        <v>138</v>
      </c>
      <c r="F37" s="19">
        <v>25500</v>
      </c>
      <c r="G37" s="24">
        <v>163.46</v>
      </c>
      <c r="H37" s="24">
        <v>0.6</v>
      </c>
      <c r="I37" s="31"/>
      <c r="J37" s="31"/>
      <c r="K37" s="35"/>
    </row>
    <row r="38" spans="2:11" x14ac:dyDescent="0.25">
      <c r="B38" s="8" t="s">
        <v>83</v>
      </c>
      <c r="C38" s="57" t="s">
        <v>84</v>
      </c>
      <c r="D38" s="54" t="s">
        <v>85</v>
      </c>
      <c r="E38" s="6" t="s">
        <v>86</v>
      </c>
      <c r="F38" s="19">
        <v>27000</v>
      </c>
      <c r="G38" s="24">
        <v>160.66</v>
      </c>
      <c r="H38" s="24">
        <v>0.59</v>
      </c>
      <c r="I38" s="31"/>
      <c r="J38" s="31"/>
      <c r="K38" s="35"/>
    </row>
    <row r="39" spans="2:11" x14ac:dyDescent="0.25">
      <c r="B39" s="8" t="s">
        <v>942</v>
      </c>
      <c r="C39" s="57" t="s">
        <v>943</v>
      </c>
      <c r="D39" s="54" t="s">
        <v>944</v>
      </c>
      <c r="E39" s="6" t="s">
        <v>104</v>
      </c>
      <c r="F39" s="19">
        <v>9300</v>
      </c>
      <c r="G39" s="24">
        <v>155.29</v>
      </c>
      <c r="H39" s="24">
        <v>0.56999999999999995</v>
      </c>
      <c r="I39" s="31"/>
      <c r="J39" s="31"/>
      <c r="K39" s="35"/>
    </row>
    <row r="40" spans="2:11" x14ac:dyDescent="0.25">
      <c r="B40" s="8" t="s">
        <v>142</v>
      </c>
      <c r="C40" s="57" t="s">
        <v>143</v>
      </c>
      <c r="D40" s="54" t="s">
        <v>144</v>
      </c>
      <c r="E40" s="6" t="s">
        <v>97</v>
      </c>
      <c r="F40" s="19">
        <v>1728</v>
      </c>
      <c r="G40" s="24">
        <v>146.72</v>
      </c>
      <c r="H40" s="24">
        <v>0.54</v>
      </c>
      <c r="I40" s="31"/>
      <c r="J40" s="31"/>
      <c r="K40" s="35"/>
    </row>
    <row r="41" spans="2:11" x14ac:dyDescent="0.25">
      <c r="B41" s="8" t="s">
        <v>410</v>
      </c>
      <c r="C41" s="57" t="s">
        <v>411</v>
      </c>
      <c r="D41" s="54" t="s">
        <v>412</v>
      </c>
      <c r="E41" s="6" t="s">
        <v>104</v>
      </c>
      <c r="F41" s="19">
        <v>3430</v>
      </c>
      <c r="G41" s="24">
        <v>143.32</v>
      </c>
      <c r="H41" s="24">
        <v>0.53</v>
      </c>
      <c r="I41" s="31"/>
      <c r="J41" s="31"/>
      <c r="K41" s="35"/>
    </row>
    <row r="42" spans="2:11" x14ac:dyDescent="0.25">
      <c r="B42" s="8" t="s">
        <v>160</v>
      </c>
      <c r="C42" s="57" t="s">
        <v>161</v>
      </c>
      <c r="D42" s="54" t="s">
        <v>162</v>
      </c>
      <c r="E42" s="6" t="s">
        <v>163</v>
      </c>
      <c r="F42" s="19">
        <v>3300</v>
      </c>
      <c r="G42" s="24">
        <v>131.78</v>
      </c>
      <c r="H42" s="24">
        <v>0.49</v>
      </c>
      <c r="I42" s="31"/>
      <c r="J42" s="31"/>
      <c r="K42" s="35"/>
    </row>
    <row r="43" spans="2:11" x14ac:dyDescent="0.25">
      <c r="B43" s="8" t="s">
        <v>743</v>
      </c>
      <c r="C43" s="57" t="s">
        <v>744</v>
      </c>
      <c r="D43" s="54" t="s">
        <v>745</v>
      </c>
      <c r="E43" s="6" t="s">
        <v>155</v>
      </c>
      <c r="F43" s="19">
        <v>16000</v>
      </c>
      <c r="G43" s="24">
        <v>128.54</v>
      </c>
      <c r="H43" s="24">
        <v>0.47</v>
      </c>
      <c r="I43" s="31"/>
      <c r="J43" s="31"/>
      <c r="K43" s="35"/>
    </row>
    <row r="44" spans="2:11" x14ac:dyDescent="0.25">
      <c r="B44" s="8" t="s">
        <v>105</v>
      </c>
      <c r="C44" s="57" t="s">
        <v>106</v>
      </c>
      <c r="D44" s="54" t="s">
        <v>107</v>
      </c>
      <c r="E44" s="6" t="s">
        <v>108</v>
      </c>
      <c r="F44" s="19">
        <v>320</v>
      </c>
      <c r="G44" s="24">
        <v>125.12</v>
      </c>
      <c r="H44" s="24">
        <v>0.46</v>
      </c>
      <c r="I44" s="31"/>
      <c r="J44" s="31"/>
      <c r="K44" s="35"/>
    </row>
    <row r="45" spans="2:11" x14ac:dyDescent="0.25">
      <c r="B45" s="8" t="s">
        <v>1805</v>
      </c>
      <c r="C45" s="57" t="s">
        <v>1806</v>
      </c>
      <c r="D45" s="54" t="s">
        <v>1807</v>
      </c>
      <c r="E45" s="6" t="s">
        <v>155</v>
      </c>
      <c r="F45" s="19">
        <v>19077</v>
      </c>
      <c r="G45" s="24">
        <v>119.24</v>
      </c>
      <c r="H45" s="24">
        <v>0.44</v>
      </c>
      <c r="I45" s="31"/>
      <c r="J45" s="31"/>
      <c r="K45" s="35"/>
    </row>
    <row r="46" spans="2:11" x14ac:dyDescent="0.25">
      <c r="B46" s="8" t="s">
        <v>768</v>
      </c>
      <c r="C46" s="57" t="s">
        <v>769</v>
      </c>
      <c r="D46" s="54" t="s">
        <v>770</v>
      </c>
      <c r="E46" s="6" t="s">
        <v>134</v>
      </c>
      <c r="F46" s="19">
        <v>1497</v>
      </c>
      <c r="G46" s="24">
        <v>117.91</v>
      </c>
      <c r="H46" s="24">
        <v>0.44</v>
      </c>
      <c r="I46" s="31"/>
      <c r="J46" s="31"/>
      <c r="K46" s="35"/>
    </row>
    <row r="47" spans="2:11" x14ac:dyDescent="0.25">
      <c r="B47" s="8" t="s">
        <v>2417</v>
      </c>
      <c r="C47" s="57" t="s">
        <v>2418</v>
      </c>
      <c r="D47" s="54" t="s">
        <v>2419</v>
      </c>
      <c r="E47" s="6" t="s">
        <v>78</v>
      </c>
      <c r="F47" s="19">
        <v>133510</v>
      </c>
      <c r="G47" s="24">
        <v>109.93</v>
      </c>
      <c r="H47" s="24">
        <v>0.41</v>
      </c>
      <c r="I47" s="31"/>
      <c r="J47" s="31"/>
      <c r="K47" s="35"/>
    </row>
    <row r="48" spans="2:11" x14ac:dyDescent="0.25">
      <c r="B48" s="8" t="s">
        <v>1596</v>
      </c>
      <c r="C48" s="57" t="s">
        <v>1597</v>
      </c>
      <c r="D48" s="54" t="s">
        <v>1598</v>
      </c>
      <c r="E48" s="6" t="s">
        <v>489</v>
      </c>
      <c r="F48" s="19">
        <v>25000</v>
      </c>
      <c r="G48" s="24">
        <v>107.43</v>
      </c>
      <c r="H48" s="24">
        <v>0.4</v>
      </c>
      <c r="I48" s="31"/>
      <c r="J48" s="31"/>
      <c r="K48" s="35"/>
    </row>
    <row r="49" spans="1:11" x14ac:dyDescent="0.25">
      <c r="B49" s="8" t="s">
        <v>301</v>
      </c>
      <c r="C49" s="57" t="s">
        <v>302</v>
      </c>
      <c r="D49" s="54" t="s">
        <v>303</v>
      </c>
      <c r="E49" s="6" t="s">
        <v>64</v>
      </c>
      <c r="F49" s="19">
        <v>29000</v>
      </c>
      <c r="G49" s="24">
        <v>105.28</v>
      </c>
      <c r="H49" s="24">
        <v>0.39</v>
      </c>
      <c r="I49" s="31"/>
      <c r="J49" s="31"/>
      <c r="K49" s="35"/>
    </row>
    <row r="50" spans="1:11" x14ac:dyDescent="0.25">
      <c r="B50" s="8" t="s">
        <v>145</v>
      </c>
      <c r="C50" s="57" t="s">
        <v>146</v>
      </c>
      <c r="D50" s="54" t="s">
        <v>147</v>
      </c>
      <c r="E50" s="6" t="s">
        <v>148</v>
      </c>
      <c r="F50" s="19">
        <v>55392</v>
      </c>
      <c r="G50" s="24">
        <v>97.73</v>
      </c>
      <c r="H50" s="24">
        <v>0.36</v>
      </c>
      <c r="I50" s="31"/>
      <c r="J50" s="31"/>
      <c r="K50" s="35"/>
    </row>
    <row r="51" spans="1:11" x14ac:dyDescent="0.25">
      <c r="B51" s="8" t="s">
        <v>2785</v>
      </c>
      <c r="C51" s="57" t="s">
        <v>2786</v>
      </c>
      <c r="D51" s="54" t="s">
        <v>2787</v>
      </c>
      <c r="E51" s="6" t="s">
        <v>810</v>
      </c>
      <c r="F51" s="19">
        <v>3100</v>
      </c>
      <c r="G51" s="24">
        <v>91.67</v>
      </c>
      <c r="H51" s="24">
        <v>0.34</v>
      </c>
      <c r="I51" s="31"/>
      <c r="J51" s="31"/>
      <c r="K51" s="35"/>
    </row>
    <row r="52" spans="1:11" x14ac:dyDescent="0.25">
      <c r="C52" s="58" t="s">
        <v>174</v>
      </c>
      <c r="D52" s="54"/>
      <c r="E52" s="6"/>
      <c r="F52" s="19"/>
      <c r="G52" s="25">
        <v>10601.46</v>
      </c>
      <c r="H52" s="25">
        <v>39.130000000000003</v>
      </c>
      <c r="I52" s="31"/>
      <c r="J52" s="31"/>
      <c r="K52" s="35"/>
    </row>
    <row r="53" spans="1:11" x14ac:dyDescent="0.25">
      <c r="C53" s="57"/>
      <c r="D53" s="54"/>
      <c r="E53" s="6"/>
      <c r="F53" s="19"/>
      <c r="G53" s="24"/>
      <c r="H53" s="24"/>
      <c r="I53" s="31"/>
      <c r="J53" s="31"/>
      <c r="K53" s="35"/>
    </row>
    <row r="54" spans="1:11" x14ac:dyDescent="0.25">
      <c r="C54" s="58" t="s">
        <v>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5</v>
      </c>
      <c r="D58" s="54"/>
      <c r="E58" s="6"/>
      <c r="F58" s="19"/>
      <c r="G58" s="24"/>
      <c r="H58" s="24"/>
      <c r="I58" s="31"/>
      <c r="J58" s="31"/>
      <c r="K58" s="35"/>
    </row>
    <row r="59" spans="1:11" x14ac:dyDescent="0.25">
      <c r="C59" s="59" t="s">
        <v>6</v>
      </c>
      <c r="D59" s="54"/>
      <c r="E59" s="6"/>
      <c r="F59" s="19"/>
      <c r="G59" s="24"/>
      <c r="H59" s="24"/>
      <c r="I59" s="31"/>
      <c r="J59" s="31"/>
      <c r="K59" s="35"/>
    </row>
    <row r="60" spans="1:11" x14ac:dyDescent="0.25">
      <c r="B60" s="8" t="s">
        <v>2808</v>
      </c>
      <c r="C60" s="57" t="s">
        <v>1613</v>
      </c>
      <c r="D60" s="54" t="s">
        <v>2809</v>
      </c>
      <c r="E60" s="6" t="s">
        <v>1615</v>
      </c>
      <c r="F60" s="19">
        <v>100</v>
      </c>
      <c r="G60" s="24">
        <v>1009.57</v>
      </c>
      <c r="H60" s="24">
        <v>3.73</v>
      </c>
      <c r="I60" s="31">
        <v>7.7074999999999996</v>
      </c>
      <c r="J60" s="31"/>
      <c r="K60" s="35" t="s">
        <v>566</v>
      </c>
    </row>
    <row r="61" spans="1:11" x14ac:dyDescent="0.25">
      <c r="B61" s="8" t="s">
        <v>632</v>
      </c>
      <c r="C61" s="57" t="s">
        <v>255</v>
      </c>
      <c r="D61" s="54" t="s">
        <v>633</v>
      </c>
      <c r="E61" s="6" t="s">
        <v>565</v>
      </c>
      <c r="F61" s="19">
        <v>500</v>
      </c>
      <c r="G61" s="24">
        <v>511</v>
      </c>
      <c r="H61" s="24">
        <v>1.89</v>
      </c>
      <c r="I61" s="31">
        <v>8.1096000000000004</v>
      </c>
      <c r="J61" s="31"/>
      <c r="K61" s="35" t="s">
        <v>566</v>
      </c>
    </row>
    <row r="62" spans="1:11" x14ac:dyDescent="0.25">
      <c r="B62" s="8" t="s">
        <v>2810</v>
      </c>
      <c r="C62" s="57" t="s">
        <v>721</v>
      </c>
      <c r="D62" s="54" t="s">
        <v>2811</v>
      </c>
      <c r="E62" s="6" t="s">
        <v>573</v>
      </c>
      <c r="F62" s="19">
        <v>500</v>
      </c>
      <c r="G62" s="24">
        <v>508.33</v>
      </c>
      <c r="H62" s="24">
        <v>1.88</v>
      </c>
      <c r="I62" s="31">
        <v>7.41</v>
      </c>
      <c r="J62" s="31"/>
      <c r="K62" s="35"/>
    </row>
    <row r="63" spans="1:11" x14ac:dyDescent="0.25">
      <c r="B63" s="8" t="s">
        <v>720</v>
      </c>
      <c r="C63" s="57" t="s">
        <v>721</v>
      </c>
      <c r="D63" s="54" t="s">
        <v>722</v>
      </c>
      <c r="E63" s="6" t="s">
        <v>573</v>
      </c>
      <c r="F63" s="19">
        <v>5</v>
      </c>
      <c r="G63" s="24">
        <v>505.62</v>
      </c>
      <c r="H63" s="24">
        <v>1.87</v>
      </c>
      <c r="I63" s="31">
        <v>7.7925000000000004</v>
      </c>
      <c r="J63" s="31"/>
      <c r="K63" s="35" t="s">
        <v>566</v>
      </c>
    </row>
    <row r="64" spans="1:11" x14ac:dyDescent="0.25">
      <c r="B64" s="8" t="s">
        <v>2812</v>
      </c>
      <c r="C64" s="57" t="s">
        <v>1711</v>
      </c>
      <c r="D64" s="54" t="s">
        <v>2813</v>
      </c>
      <c r="E64" s="6" t="s">
        <v>573</v>
      </c>
      <c r="F64" s="19">
        <v>500</v>
      </c>
      <c r="G64" s="24">
        <v>502.51</v>
      </c>
      <c r="H64" s="24">
        <v>1.86</v>
      </c>
      <c r="I64" s="31">
        <v>7.5987999999999998</v>
      </c>
      <c r="J64" s="31"/>
      <c r="K64" s="35" t="s">
        <v>566</v>
      </c>
    </row>
    <row r="65" spans="2:11" x14ac:dyDescent="0.25">
      <c r="B65" s="8" t="s">
        <v>2628</v>
      </c>
      <c r="C65" s="57" t="s">
        <v>2317</v>
      </c>
      <c r="D65" s="54" t="s">
        <v>2629</v>
      </c>
      <c r="E65" s="6" t="s">
        <v>573</v>
      </c>
      <c r="F65" s="19">
        <v>50</v>
      </c>
      <c r="G65" s="24">
        <v>499.06</v>
      </c>
      <c r="H65" s="24">
        <v>1.84</v>
      </c>
      <c r="I65" s="31">
        <v>8.0050000000000008</v>
      </c>
      <c r="J65" s="31"/>
      <c r="K65" s="35" t="s">
        <v>566</v>
      </c>
    </row>
    <row r="66" spans="2:11" x14ac:dyDescent="0.25">
      <c r="B66" s="8" t="s">
        <v>2799</v>
      </c>
      <c r="C66" s="57" t="s">
        <v>41</v>
      </c>
      <c r="D66" s="54" t="s">
        <v>2800</v>
      </c>
      <c r="E66" s="6" t="s">
        <v>573</v>
      </c>
      <c r="F66" s="19">
        <v>5</v>
      </c>
      <c r="G66" s="24">
        <v>498.45</v>
      </c>
      <c r="H66" s="24">
        <v>1.84</v>
      </c>
      <c r="I66" s="31">
        <v>8.0419999999999998</v>
      </c>
      <c r="J66" s="31"/>
      <c r="K66" s="35" t="s">
        <v>566</v>
      </c>
    </row>
    <row r="67" spans="2:11" x14ac:dyDescent="0.25">
      <c r="B67" s="8" t="s">
        <v>1605</v>
      </c>
      <c r="C67" s="57" t="s">
        <v>697</v>
      </c>
      <c r="D67" s="54" t="s">
        <v>1606</v>
      </c>
      <c r="E67" s="6" t="s">
        <v>627</v>
      </c>
      <c r="F67" s="19">
        <v>500</v>
      </c>
      <c r="G67" s="24">
        <v>497.5</v>
      </c>
      <c r="H67" s="24">
        <v>1.84</v>
      </c>
      <c r="I67" s="31">
        <v>8.43</v>
      </c>
      <c r="J67" s="31"/>
      <c r="K67" s="35" t="s">
        <v>566</v>
      </c>
    </row>
    <row r="68" spans="2:11" x14ac:dyDescent="0.25">
      <c r="B68" s="8" t="s">
        <v>1679</v>
      </c>
      <c r="C68" s="57" t="s">
        <v>1671</v>
      </c>
      <c r="D68" s="54" t="s">
        <v>1680</v>
      </c>
      <c r="E68" s="6" t="s">
        <v>613</v>
      </c>
      <c r="F68" s="19">
        <v>2</v>
      </c>
      <c r="G68" s="24">
        <v>201.35</v>
      </c>
      <c r="H68" s="24">
        <v>0.74</v>
      </c>
      <c r="I68" s="31">
        <v>8.6341999999999999</v>
      </c>
      <c r="J68" s="31">
        <v>8.3374037162000008</v>
      </c>
      <c r="K68" s="35" t="s">
        <v>566</v>
      </c>
    </row>
    <row r="69" spans="2:11" x14ac:dyDescent="0.25">
      <c r="C69" s="58" t="s">
        <v>174</v>
      </c>
      <c r="D69" s="54"/>
      <c r="E69" s="6"/>
      <c r="F69" s="19"/>
      <c r="G69" s="25">
        <v>4733.3900000000003</v>
      </c>
      <c r="H69" s="25">
        <v>17.489999999999998</v>
      </c>
      <c r="I69" s="31"/>
      <c r="J69" s="31"/>
      <c r="K69" s="35"/>
    </row>
    <row r="70" spans="2:11" x14ac:dyDescent="0.25">
      <c r="C70" s="57"/>
      <c r="D70" s="54"/>
      <c r="E70" s="6"/>
      <c r="F70" s="19"/>
      <c r="G70" s="24"/>
      <c r="H70" s="24"/>
      <c r="I70" s="31"/>
      <c r="J70" s="31"/>
      <c r="K70" s="35"/>
    </row>
    <row r="71" spans="2:11" x14ac:dyDescent="0.25">
      <c r="C71" s="58" t="s">
        <v>7</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8</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9" t="s">
        <v>9</v>
      </c>
      <c r="D75" s="54"/>
      <c r="E75" s="6"/>
      <c r="F75" s="19"/>
      <c r="G75" s="24"/>
      <c r="H75" s="24"/>
      <c r="I75" s="31"/>
      <c r="J75" s="31"/>
      <c r="K75" s="35"/>
    </row>
    <row r="76" spans="2:11" x14ac:dyDescent="0.25">
      <c r="B76" s="8" t="s">
        <v>659</v>
      </c>
      <c r="C76" s="57" t="s">
        <v>660</v>
      </c>
      <c r="D76" s="54" t="s">
        <v>661</v>
      </c>
      <c r="E76" s="6" t="s">
        <v>658</v>
      </c>
      <c r="F76" s="19">
        <v>3500000</v>
      </c>
      <c r="G76" s="24">
        <v>3604</v>
      </c>
      <c r="H76" s="24">
        <v>13.31</v>
      </c>
      <c r="I76" s="31">
        <v>7.1820050999999996</v>
      </c>
      <c r="J76" s="31"/>
      <c r="K76" s="35"/>
    </row>
    <row r="77" spans="2:11" x14ac:dyDescent="0.25">
      <c r="B77" s="8" t="s">
        <v>668</v>
      </c>
      <c r="C77" s="57" t="s">
        <v>669</v>
      </c>
      <c r="D77" s="54" t="s">
        <v>670</v>
      </c>
      <c r="E77" s="6" t="s">
        <v>658</v>
      </c>
      <c r="F77" s="19">
        <v>2750000</v>
      </c>
      <c r="G77" s="24">
        <v>2767.34</v>
      </c>
      <c r="H77" s="24">
        <v>10.220000000000001</v>
      </c>
      <c r="I77" s="31">
        <v>7.1303831000000004</v>
      </c>
      <c r="J77" s="31"/>
      <c r="K77" s="35"/>
    </row>
    <row r="78" spans="2:11" x14ac:dyDescent="0.25">
      <c r="B78" s="8" t="s">
        <v>2287</v>
      </c>
      <c r="C78" s="57" t="s">
        <v>2288</v>
      </c>
      <c r="D78" s="54" t="s">
        <v>2289</v>
      </c>
      <c r="E78" s="6" t="s">
        <v>658</v>
      </c>
      <c r="F78" s="19">
        <v>2000000</v>
      </c>
      <c r="G78" s="24">
        <v>2003.77</v>
      </c>
      <c r="H78" s="24">
        <v>7.4</v>
      </c>
      <c r="I78" s="31">
        <v>0</v>
      </c>
      <c r="J78" s="31"/>
      <c r="K78" s="35"/>
    </row>
    <row r="79" spans="2:11" x14ac:dyDescent="0.25">
      <c r="B79" s="8" t="s">
        <v>1115</v>
      </c>
      <c r="C79" s="57" t="s">
        <v>1116</v>
      </c>
      <c r="D79" s="54" t="s">
        <v>1117</v>
      </c>
      <c r="E79" s="6" t="s">
        <v>658</v>
      </c>
      <c r="F79" s="19">
        <v>1250000</v>
      </c>
      <c r="G79" s="24">
        <v>1277.3599999999999</v>
      </c>
      <c r="H79" s="24">
        <v>4.72</v>
      </c>
      <c r="I79" s="31">
        <v>0</v>
      </c>
      <c r="J79" s="31"/>
      <c r="K79" s="35"/>
    </row>
    <row r="80" spans="2:11" x14ac:dyDescent="0.25">
      <c r="B80" s="8" t="s">
        <v>726</v>
      </c>
      <c r="C80" s="57" t="s">
        <v>727</v>
      </c>
      <c r="D80" s="54" t="s">
        <v>728</v>
      </c>
      <c r="E80" s="6" t="s">
        <v>658</v>
      </c>
      <c r="F80" s="19">
        <v>1000000</v>
      </c>
      <c r="G80" s="24">
        <v>1031.5999999999999</v>
      </c>
      <c r="H80" s="24">
        <v>3.81</v>
      </c>
      <c r="I80" s="31">
        <v>7.2256054000000001</v>
      </c>
      <c r="J80" s="31"/>
      <c r="K80" s="35"/>
    </row>
    <row r="81" spans="2:11" x14ac:dyDescent="0.25">
      <c r="B81" s="8" t="s">
        <v>662</v>
      </c>
      <c r="C81" s="57" t="s">
        <v>663</v>
      </c>
      <c r="D81" s="54" t="s">
        <v>664</v>
      </c>
      <c r="E81" s="6" t="s">
        <v>658</v>
      </c>
      <c r="F81" s="19">
        <v>250000</v>
      </c>
      <c r="G81" s="24">
        <v>252.88</v>
      </c>
      <c r="H81" s="24">
        <v>0.93</v>
      </c>
      <c r="I81" s="31">
        <v>7.1670048</v>
      </c>
      <c r="J81" s="31"/>
      <c r="K81" s="35"/>
    </row>
    <row r="82" spans="2:11" x14ac:dyDescent="0.25">
      <c r="C82" s="58" t="s">
        <v>174</v>
      </c>
      <c r="D82" s="54"/>
      <c r="E82" s="6"/>
      <c r="F82" s="19"/>
      <c r="G82" s="25">
        <v>10936.95</v>
      </c>
      <c r="H82" s="25">
        <v>40.39</v>
      </c>
      <c r="I82" s="31"/>
      <c r="J82" s="31"/>
      <c r="K82" s="35"/>
    </row>
    <row r="83" spans="2:11" x14ac:dyDescent="0.25">
      <c r="C83" s="57"/>
      <c r="D83" s="54"/>
      <c r="E83" s="6"/>
      <c r="F83" s="19"/>
      <c r="G83" s="24"/>
      <c r="H83" s="24"/>
      <c r="I83" s="31"/>
      <c r="J83" s="31"/>
      <c r="K83" s="35"/>
    </row>
    <row r="84" spans="2:11" x14ac:dyDescent="0.25">
      <c r="C84" s="58" t="s">
        <v>10</v>
      </c>
      <c r="D84" s="54"/>
      <c r="E84" s="6"/>
      <c r="F84" s="19"/>
      <c r="G84" s="24" t="s">
        <v>2</v>
      </c>
      <c r="H84" s="24" t="s">
        <v>2</v>
      </c>
      <c r="I84" s="31"/>
      <c r="J84" s="31"/>
      <c r="K84" s="35"/>
    </row>
    <row r="85" spans="2:11" x14ac:dyDescent="0.25">
      <c r="C85" s="57"/>
      <c r="D85" s="54"/>
      <c r="E85" s="6"/>
      <c r="F85" s="19"/>
      <c r="G85" s="24"/>
      <c r="H85" s="24"/>
      <c r="I85" s="31"/>
      <c r="J85" s="31"/>
      <c r="K85" s="35"/>
    </row>
    <row r="86" spans="2:11" x14ac:dyDescent="0.25">
      <c r="C86" s="58" t="s">
        <v>11</v>
      </c>
      <c r="D86" s="54"/>
      <c r="E86" s="6"/>
      <c r="F86" s="19"/>
      <c r="G86" s="24"/>
      <c r="H86" s="24"/>
      <c r="I86" s="31"/>
      <c r="J86" s="31"/>
      <c r="K86" s="35"/>
    </row>
    <row r="87" spans="2:11" x14ac:dyDescent="0.25">
      <c r="C87" s="57"/>
      <c r="D87" s="54"/>
      <c r="E87" s="6"/>
      <c r="F87" s="19"/>
      <c r="G87" s="24"/>
      <c r="H87" s="24"/>
      <c r="I87" s="31"/>
      <c r="J87" s="31"/>
      <c r="K87" s="35"/>
    </row>
    <row r="88" spans="2:11" x14ac:dyDescent="0.25">
      <c r="C88" s="58" t="s">
        <v>13</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8" t="s">
        <v>14</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15</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16</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17</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A98" s="10"/>
      <c r="B98" s="28"/>
      <c r="C98" s="58" t="s">
        <v>18</v>
      </c>
      <c r="D98" s="54"/>
      <c r="E98" s="6"/>
      <c r="F98" s="19"/>
      <c r="G98" s="24"/>
      <c r="H98" s="24"/>
      <c r="I98" s="31"/>
      <c r="J98" s="31"/>
      <c r="K98" s="35"/>
    </row>
    <row r="99" spans="1:11" x14ac:dyDescent="0.25">
      <c r="A99" s="28"/>
      <c r="B99" s="28"/>
      <c r="C99" s="58" t="s">
        <v>19</v>
      </c>
      <c r="D99" s="54"/>
      <c r="E99" s="6"/>
      <c r="F99" s="19"/>
      <c r="G99" s="24" t="s">
        <v>2</v>
      </c>
      <c r="H99" s="24" t="s">
        <v>2</v>
      </c>
      <c r="I99" s="31"/>
      <c r="J99" s="31"/>
      <c r="K99" s="35"/>
    </row>
    <row r="100" spans="1:11" x14ac:dyDescent="0.25">
      <c r="A100" s="28"/>
      <c r="B100" s="28"/>
      <c r="C100" s="58"/>
      <c r="D100" s="54"/>
      <c r="E100" s="6"/>
      <c r="F100" s="19"/>
      <c r="G100" s="24"/>
      <c r="H100" s="24"/>
      <c r="I100" s="31"/>
      <c r="J100" s="31"/>
      <c r="K100" s="35"/>
    </row>
    <row r="101" spans="1:11" x14ac:dyDescent="0.25">
      <c r="A101" s="28"/>
      <c r="B101" s="28"/>
      <c r="C101" s="58" t="s">
        <v>20</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A103" s="28"/>
      <c r="B103" s="28"/>
      <c r="C103" s="58" t="s">
        <v>21</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22</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23</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C109" s="59" t="s">
        <v>24</v>
      </c>
      <c r="D109" s="54"/>
      <c r="E109" s="6"/>
      <c r="F109" s="19"/>
      <c r="G109" s="24"/>
      <c r="H109" s="24"/>
      <c r="I109" s="31"/>
      <c r="J109" s="31"/>
      <c r="K109" s="35"/>
    </row>
    <row r="110" spans="1:11" x14ac:dyDescent="0.25">
      <c r="B110" s="8" t="s">
        <v>185</v>
      </c>
      <c r="C110" s="57" t="s">
        <v>186</v>
      </c>
      <c r="D110" s="54"/>
      <c r="E110" s="6"/>
      <c r="F110" s="19"/>
      <c r="G110" s="24">
        <v>480.31</v>
      </c>
      <c r="H110" s="24">
        <v>1.77</v>
      </c>
      <c r="I110" s="31"/>
      <c r="J110" s="31"/>
      <c r="K110" s="35"/>
    </row>
    <row r="111" spans="1:11" x14ac:dyDescent="0.25">
      <c r="C111" s="58" t="s">
        <v>174</v>
      </c>
      <c r="D111" s="54"/>
      <c r="E111" s="6"/>
      <c r="F111" s="19"/>
      <c r="G111" s="25">
        <v>480.31</v>
      </c>
      <c r="H111" s="25">
        <v>1.77</v>
      </c>
      <c r="I111" s="31"/>
      <c r="J111" s="31"/>
      <c r="K111" s="35"/>
    </row>
    <row r="112" spans="1:11" x14ac:dyDescent="0.25">
      <c r="C112" s="57"/>
      <c r="D112" s="54"/>
      <c r="E112" s="6"/>
      <c r="F112" s="19"/>
      <c r="G112" s="24"/>
      <c r="H112" s="24"/>
      <c r="I112" s="31"/>
      <c r="J112" s="31"/>
      <c r="K112" s="35"/>
    </row>
    <row r="113" spans="1:54" x14ac:dyDescent="0.25">
      <c r="A113" s="10"/>
      <c r="B113" s="28"/>
      <c r="C113" s="58" t="s">
        <v>25</v>
      </c>
      <c r="D113" s="54"/>
      <c r="E113" s="6"/>
      <c r="F113" s="19"/>
      <c r="G113" s="24"/>
      <c r="H113" s="24"/>
      <c r="I113" s="31"/>
      <c r="J113" s="31"/>
      <c r="K113" s="35"/>
    </row>
    <row r="114" spans="1:54" s="2" customFormat="1" ht="13.5" x14ac:dyDescent="0.25">
      <c r="A114" s="28"/>
      <c r="B114" s="28"/>
      <c r="C114" s="57" t="s">
        <v>4707</v>
      </c>
      <c r="D114" s="54"/>
      <c r="E114" s="6"/>
      <c r="F114" s="19"/>
      <c r="G114" s="24" t="s">
        <v>2</v>
      </c>
      <c r="H114" s="24" t="s">
        <v>2</v>
      </c>
      <c r="I114" s="31"/>
      <c r="J114" s="31"/>
      <c r="K114" s="35"/>
      <c r="L114" s="3"/>
      <c r="AI114" s="3"/>
      <c r="AV114" s="3"/>
      <c r="AX114" s="3"/>
      <c r="BB114" s="3"/>
    </row>
    <row r="115" spans="1:54" x14ac:dyDescent="0.25">
      <c r="B115" s="8"/>
      <c r="C115" s="57" t="s">
        <v>187</v>
      </c>
      <c r="D115" s="54"/>
      <c r="E115" s="6"/>
      <c r="F115" s="19"/>
      <c r="G115" s="24">
        <v>329.48</v>
      </c>
      <c r="H115" s="24">
        <v>1.22</v>
      </c>
      <c r="I115" s="31"/>
      <c r="J115" s="31"/>
      <c r="K115" s="35"/>
    </row>
    <row r="116" spans="1:54" x14ac:dyDescent="0.25">
      <c r="C116" s="58" t="s">
        <v>174</v>
      </c>
      <c r="D116" s="54"/>
      <c r="E116" s="6"/>
      <c r="F116" s="19"/>
      <c r="G116" s="25">
        <v>329.48</v>
      </c>
      <c r="H116" s="25">
        <v>1.22</v>
      </c>
      <c r="I116" s="31"/>
      <c r="J116" s="31"/>
      <c r="K116" s="35"/>
    </row>
    <row r="117" spans="1:54" x14ac:dyDescent="0.25">
      <c r="C117" s="57"/>
      <c r="D117" s="54"/>
      <c r="E117" s="6"/>
      <c r="F117" s="19"/>
      <c r="G117" s="24"/>
      <c r="H117" s="24"/>
      <c r="I117" s="31"/>
      <c r="J117" s="31"/>
      <c r="K117" s="35"/>
    </row>
    <row r="118" spans="1:54" x14ac:dyDescent="0.25">
      <c r="C118" s="60" t="s">
        <v>188</v>
      </c>
      <c r="D118" s="55"/>
      <c r="E118" s="5"/>
      <c r="F118" s="20"/>
      <c r="G118" s="26">
        <v>27081.59</v>
      </c>
      <c r="H118" s="26">
        <v>100</v>
      </c>
      <c r="I118" s="32"/>
      <c r="J118" s="32"/>
      <c r="K118" s="36"/>
    </row>
    <row r="121" spans="1:54" x14ac:dyDescent="0.25">
      <c r="C121" s="1" t="s">
        <v>189</v>
      </c>
    </row>
    <row r="122" spans="1:54" x14ac:dyDescent="0.25">
      <c r="C122" s="37" t="s">
        <v>190</v>
      </c>
      <c r="D122" s="37"/>
      <c r="E122" s="37"/>
      <c r="F122" s="37"/>
      <c r="G122" s="37"/>
      <c r="H122" s="37"/>
      <c r="I122" s="37"/>
      <c r="J122" s="37"/>
      <c r="K122" s="37"/>
    </row>
    <row r="123" spans="1:54" x14ac:dyDescent="0.25">
      <c r="C123" s="2" t="s">
        <v>191</v>
      </c>
    </row>
    <row r="124" spans="1:54" x14ac:dyDescent="0.25">
      <c r="C124" s="2" t="s">
        <v>192</v>
      </c>
    </row>
    <row r="125" spans="1:54" x14ac:dyDescent="0.25">
      <c r="C125" s="2" t="s">
        <v>193</v>
      </c>
    </row>
    <row r="126" spans="1:54" x14ac:dyDescent="0.25">
      <c r="C126" s="2" t="s">
        <v>194</v>
      </c>
    </row>
    <row r="127" spans="1:54" ht="40.5" customHeight="1" x14ac:dyDescent="0.25">
      <c r="C127" s="79" t="s">
        <v>4734</v>
      </c>
      <c r="D127" s="79"/>
      <c r="E127" s="79"/>
      <c r="F127" s="79"/>
      <c r="G127" s="79"/>
      <c r="H127" s="79"/>
      <c r="I127" s="79"/>
      <c r="J127" s="79"/>
      <c r="K127" s="79"/>
    </row>
    <row r="129" spans="3:6" x14ac:dyDescent="0.25">
      <c r="C129" s="73" t="s">
        <v>4741</v>
      </c>
      <c r="E129" s="73" t="s">
        <v>4742</v>
      </c>
      <c r="F129" s="74"/>
    </row>
    <row r="130" spans="3:6" x14ac:dyDescent="0.25">
      <c r="E130" s="2" t="s">
        <v>4788</v>
      </c>
    </row>
  </sheetData>
  <mergeCells count="1">
    <mergeCell ref="C127:K127"/>
  </mergeCells>
  <hyperlinks>
    <hyperlink ref="J2" location="'Index'!A1" display="'Index'!A1" xr:uid="{CF7B0765-010A-4E8B-8A7C-F7D82E4D4E1A}"/>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0CDE7-F035-4F01-92F5-FEACA9C3EFC9}">
  <sheetPr codeName="Sheet1"/>
  <dimension ref="A1:IV127"/>
  <sheetViews>
    <sheetView showGridLines="0" zoomScale="90" zoomScaleNormal="90" workbookViewId="0">
      <pane ySplit="6" topLeftCell="A12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2814</v>
      </c>
      <c r="J2" s="38" t="s">
        <v>4505</v>
      </c>
    </row>
    <row r="3" spans="1:54" ht="16.5" x14ac:dyDescent="0.3">
      <c r="C3" s="1" t="s">
        <v>28</v>
      </c>
      <c r="D3" s="21" t="s">
        <v>2815</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16741</v>
      </c>
      <c r="G10" s="24">
        <v>281.88</v>
      </c>
      <c r="H10" s="24">
        <v>1.62</v>
      </c>
      <c r="I10" s="31"/>
      <c r="J10" s="31"/>
      <c r="K10" s="35"/>
    </row>
    <row r="11" spans="1:54" x14ac:dyDescent="0.25">
      <c r="B11" s="8" t="s">
        <v>48</v>
      </c>
      <c r="C11" s="57" t="s">
        <v>49</v>
      </c>
      <c r="D11" s="54" t="s">
        <v>50</v>
      </c>
      <c r="E11" s="6" t="s">
        <v>43</v>
      </c>
      <c r="F11" s="19">
        <v>17700</v>
      </c>
      <c r="G11" s="24">
        <v>212.33</v>
      </c>
      <c r="H11" s="24">
        <v>1.22</v>
      </c>
      <c r="I11" s="31"/>
      <c r="J11" s="31"/>
      <c r="K11" s="35"/>
    </row>
    <row r="12" spans="1:54" x14ac:dyDescent="0.25">
      <c r="B12" s="8" t="s">
        <v>44</v>
      </c>
      <c r="C12" s="57" t="s">
        <v>45</v>
      </c>
      <c r="D12" s="54" t="s">
        <v>46</v>
      </c>
      <c r="E12" s="6" t="s">
        <v>47</v>
      </c>
      <c r="F12" s="19">
        <v>10050</v>
      </c>
      <c r="G12" s="24">
        <v>157.46</v>
      </c>
      <c r="H12" s="24">
        <v>0.9</v>
      </c>
      <c r="I12" s="31"/>
      <c r="J12" s="31"/>
      <c r="K12" s="35"/>
    </row>
    <row r="13" spans="1:54" x14ac:dyDescent="0.25">
      <c r="B13" s="8" t="s">
        <v>54</v>
      </c>
      <c r="C13" s="57" t="s">
        <v>55</v>
      </c>
      <c r="D13" s="54" t="s">
        <v>56</v>
      </c>
      <c r="E13" s="6" t="s">
        <v>57</v>
      </c>
      <c r="F13" s="19">
        <v>4182</v>
      </c>
      <c r="G13" s="24">
        <v>148.4</v>
      </c>
      <c r="H13" s="24">
        <v>0.85</v>
      </c>
      <c r="I13" s="31"/>
      <c r="J13" s="31"/>
      <c r="K13" s="35"/>
    </row>
    <row r="14" spans="1:54" x14ac:dyDescent="0.25">
      <c r="B14" s="8" t="s">
        <v>71</v>
      </c>
      <c r="C14" s="57" t="s">
        <v>72</v>
      </c>
      <c r="D14" s="54" t="s">
        <v>73</v>
      </c>
      <c r="E14" s="6" t="s">
        <v>74</v>
      </c>
      <c r="F14" s="19">
        <v>1045</v>
      </c>
      <c r="G14" s="24">
        <v>125.75</v>
      </c>
      <c r="H14" s="24">
        <v>0.72</v>
      </c>
      <c r="I14" s="31"/>
      <c r="J14" s="31"/>
      <c r="K14" s="35"/>
    </row>
    <row r="15" spans="1:54" x14ac:dyDescent="0.25">
      <c r="B15" s="8" t="s">
        <v>61</v>
      </c>
      <c r="C15" s="57" t="s">
        <v>62</v>
      </c>
      <c r="D15" s="54" t="s">
        <v>63</v>
      </c>
      <c r="E15" s="6" t="s">
        <v>64</v>
      </c>
      <c r="F15" s="19">
        <v>1020</v>
      </c>
      <c r="G15" s="24">
        <v>119.01</v>
      </c>
      <c r="H15" s="24">
        <v>0.68</v>
      </c>
      <c r="I15" s="31"/>
      <c r="J15" s="31"/>
      <c r="K15" s="35"/>
    </row>
    <row r="16" spans="1:54" x14ac:dyDescent="0.25">
      <c r="B16" s="8" t="s">
        <v>68</v>
      </c>
      <c r="C16" s="57" t="s">
        <v>69</v>
      </c>
      <c r="D16" s="54" t="s">
        <v>70</v>
      </c>
      <c r="E16" s="6" t="s">
        <v>43</v>
      </c>
      <c r="F16" s="19">
        <v>13599</v>
      </c>
      <c r="G16" s="24">
        <v>115.45</v>
      </c>
      <c r="H16" s="24">
        <v>0.66</v>
      </c>
      <c r="I16" s="31"/>
      <c r="J16" s="31"/>
      <c r="K16" s="35"/>
    </row>
    <row r="17" spans="2:11" x14ac:dyDescent="0.25">
      <c r="B17" s="8" t="s">
        <v>113</v>
      </c>
      <c r="C17" s="57" t="s">
        <v>114</v>
      </c>
      <c r="D17" s="54" t="s">
        <v>115</v>
      </c>
      <c r="E17" s="6" t="s">
        <v>116</v>
      </c>
      <c r="F17" s="19">
        <v>3550</v>
      </c>
      <c r="G17" s="24">
        <v>111.14</v>
      </c>
      <c r="H17" s="24">
        <v>0.64</v>
      </c>
      <c r="I17" s="31"/>
      <c r="J17" s="31"/>
      <c r="K17" s="35"/>
    </row>
    <row r="18" spans="2:11" x14ac:dyDescent="0.25">
      <c r="B18" s="8" t="s">
        <v>51</v>
      </c>
      <c r="C18" s="57" t="s">
        <v>52</v>
      </c>
      <c r="D18" s="54" t="s">
        <v>53</v>
      </c>
      <c r="E18" s="6" t="s">
        <v>43</v>
      </c>
      <c r="F18" s="19">
        <v>8675</v>
      </c>
      <c r="G18" s="24">
        <v>109.76</v>
      </c>
      <c r="H18" s="24">
        <v>0.63</v>
      </c>
      <c r="I18" s="31"/>
      <c r="J18" s="31"/>
      <c r="K18" s="35"/>
    </row>
    <row r="19" spans="2:11" x14ac:dyDescent="0.25">
      <c r="B19" s="8" t="s">
        <v>1817</v>
      </c>
      <c r="C19" s="57" t="s">
        <v>1818</v>
      </c>
      <c r="D19" s="54" t="s">
        <v>1819</v>
      </c>
      <c r="E19" s="6" t="s">
        <v>138</v>
      </c>
      <c r="F19" s="19">
        <v>4000</v>
      </c>
      <c r="G19" s="24">
        <v>107.13</v>
      </c>
      <c r="H19" s="24">
        <v>0.61</v>
      </c>
      <c r="I19" s="31"/>
      <c r="J19" s="31"/>
      <c r="K19" s="35"/>
    </row>
    <row r="20" spans="2:11" x14ac:dyDescent="0.25">
      <c r="B20" s="8" t="s">
        <v>101</v>
      </c>
      <c r="C20" s="57" t="s">
        <v>102</v>
      </c>
      <c r="D20" s="54" t="s">
        <v>103</v>
      </c>
      <c r="E20" s="6" t="s">
        <v>104</v>
      </c>
      <c r="F20" s="19">
        <v>2340</v>
      </c>
      <c r="G20" s="24">
        <v>100.09</v>
      </c>
      <c r="H20" s="24">
        <v>0.56999999999999995</v>
      </c>
      <c r="I20" s="31"/>
      <c r="J20" s="31"/>
      <c r="K20" s="35"/>
    </row>
    <row r="21" spans="2:11" x14ac:dyDescent="0.25">
      <c r="B21" s="8" t="s">
        <v>131</v>
      </c>
      <c r="C21" s="57" t="s">
        <v>132</v>
      </c>
      <c r="D21" s="54" t="s">
        <v>133</v>
      </c>
      <c r="E21" s="6" t="s">
        <v>134</v>
      </c>
      <c r="F21" s="19">
        <v>7100</v>
      </c>
      <c r="G21" s="24">
        <v>99.98</v>
      </c>
      <c r="H21" s="24">
        <v>0.56999999999999995</v>
      </c>
      <c r="I21" s="31"/>
      <c r="J21" s="31"/>
      <c r="K21" s="35"/>
    </row>
    <row r="22" spans="2:11" x14ac:dyDescent="0.25">
      <c r="B22" s="8" t="s">
        <v>139</v>
      </c>
      <c r="C22" s="57" t="s">
        <v>140</v>
      </c>
      <c r="D22" s="54" t="s">
        <v>141</v>
      </c>
      <c r="E22" s="6" t="s">
        <v>138</v>
      </c>
      <c r="F22" s="19">
        <v>1900</v>
      </c>
      <c r="G22" s="24">
        <v>90.07</v>
      </c>
      <c r="H22" s="24">
        <v>0.52</v>
      </c>
      <c r="I22" s="31"/>
      <c r="J22" s="31"/>
      <c r="K22" s="35"/>
    </row>
    <row r="23" spans="2:11" x14ac:dyDescent="0.25">
      <c r="B23" s="8" t="s">
        <v>58</v>
      </c>
      <c r="C23" s="57" t="s">
        <v>59</v>
      </c>
      <c r="D23" s="54" t="s">
        <v>60</v>
      </c>
      <c r="E23" s="6" t="s">
        <v>43</v>
      </c>
      <c r="F23" s="19">
        <v>4500</v>
      </c>
      <c r="G23" s="24">
        <v>81.11</v>
      </c>
      <c r="H23" s="24">
        <v>0.47</v>
      </c>
      <c r="I23" s="31"/>
      <c r="J23" s="31"/>
      <c r="K23" s="35"/>
    </row>
    <row r="24" spans="2:11" x14ac:dyDescent="0.25">
      <c r="B24" s="8" t="s">
        <v>87</v>
      </c>
      <c r="C24" s="57" t="s">
        <v>88</v>
      </c>
      <c r="D24" s="54" t="s">
        <v>89</v>
      </c>
      <c r="E24" s="6" t="s">
        <v>90</v>
      </c>
      <c r="F24" s="19">
        <v>11400</v>
      </c>
      <c r="G24" s="24">
        <v>79.06</v>
      </c>
      <c r="H24" s="24">
        <v>0.45</v>
      </c>
      <c r="I24" s="31"/>
      <c r="J24" s="31"/>
      <c r="K24" s="35"/>
    </row>
    <row r="25" spans="2:11" x14ac:dyDescent="0.25">
      <c r="B25" s="8" t="s">
        <v>152</v>
      </c>
      <c r="C25" s="57" t="s">
        <v>153</v>
      </c>
      <c r="D25" s="54" t="s">
        <v>154</v>
      </c>
      <c r="E25" s="6" t="s">
        <v>155</v>
      </c>
      <c r="F25" s="19">
        <v>14000</v>
      </c>
      <c r="G25" s="24">
        <v>78.86</v>
      </c>
      <c r="H25" s="24">
        <v>0.45</v>
      </c>
      <c r="I25" s="31"/>
      <c r="J25" s="31"/>
      <c r="K25" s="35"/>
    </row>
    <row r="26" spans="2:11" x14ac:dyDescent="0.25">
      <c r="B26" s="8" t="s">
        <v>444</v>
      </c>
      <c r="C26" s="57" t="s">
        <v>445</v>
      </c>
      <c r="D26" s="54" t="s">
        <v>446</v>
      </c>
      <c r="E26" s="6" t="s">
        <v>104</v>
      </c>
      <c r="F26" s="19">
        <v>2882</v>
      </c>
      <c r="G26" s="24">
        <v>78.78</v>
      </c>
      <c r="H26" s="24">
        <v>0.45</v>
      </c>
      <c r="I26" s="31"/>
      <c r="J26" s="31"/>
      <c r="K26" s="35"/>
    </row>
    <row r="27" spans="2:11" x14ac:dyDescent="0.25">
      <c r="B27" s="8" t="s">
        <v>124</v>
      </c>
      <c r="C27" s="57" t="s">
        <v>125</v>
      </c>
      <c r="D27" s="54" t="s">
        <v>126</v>
      </c>
      <c r="E27" s="6" t="s">
        <v>127</v>
      </c>
      <c r="F27" s="19">
        <v>1500</v>
      </c>
      <c r="G27" s="24">
        <v>73.64</v>
      </c>
      <c r="H27" s="24">
        <v>0.42</v>
      </c>
      <c r="I27" s="31"/>
      <c r="J27" s="31"/>
      <c r="K27" s="35"/>
    </row>
    <row r="28" spans="2:11" x14ac:dyDescent="0.25">
      <c r="B28" s="8" t="s">
        <v>204</v>
      </c>
      <c r="C28" s="57" t="s">
        <v>205</v>
      </c>
      <c r="D28" s="54" t="s">
        <v>206</v>
      </c>
      <c r="E28" s="6" t="s">
        <v>112</v>
      </c>
      <c r="F28" s="19">
        <v>266</v>
      </c>
      <c r="G28" s="24">
        <v>73.48</v>
      </c>
      <c r="H28" s="24">
        <v>0.42</v>
      </c>
      <c r="I28" s="31"/>
      <c r="J28" s="31"/>
      <c r="K28" s="35"/>
    </row>
    <row r="29" spans="2:11" x14ac:dyDescent="0.25">
      <c r="B29" s="8" t="s">
        <v>496</v>
      </c>
      <c r="C29" s="57" t="s">
        <v>497</v>
      </c>
      <c r="D29" s="54" t="s">
        <v>498</v>
      </c>
      <c r="E29" s="6" t="s">
        <v>104</v>
      </c>
      <c r="F29" s="19">
        <v>1200</v>
      </c>
      <c r="G29" s="24">
        <v>72.900000000000006</v>
      </c>
      <c r="H29" s="24">
        <v>0.42</v>
      </c>
      <c r="I29" s="31"/>
      <c r="J29" s="31"/>
      <c r="K29" s="35"/>
    </row>
    <row r="30" spans="2:11" x14ac:dyDescent="0.25">
      <c r="B30" s="8" t="s">
        <v>120</v>
      </c>
      <c r="C30" s="57" t="s">
        <v>121</v>
      </c>
      <c r="D30" s="54" t="s">
        <v>122</v>
      </c>
      <c r="E30" s="6" t="s">
        <v>123</v>
      </c>
      <c r="F30" s="19">
        <v>22000</v>
      </c>
      <c r="G30" s="24">
        <v>72.81</v>
      </c>
      <c r="H30" s="24">
        <v>0.42</v>
      </c>
      <c r="I30" s="31"/>
      <c r="J30" s="31"/>
      <c r="K30" s="35"/>
    </row>
    <row r="31" spans="2:11" x14ac:dyDescent="0.25">
      <c r="B31" s="8" t="s">
        <v>109</v>
      </c>
      <c r="C31" s="57" t="s">
        <v>110</v>
      </c>
      <c r="D31" s="54" t="s">
        <v>111</v>
      </c>
      <c r="E31" s="6" t="s">
        <v>112</v>
      </c>
      <c r="F31" s="19">
        <v>1550</v>
      </c>
      <c r="G31" s="24">
        <v>71.239999999999995</v>
      </c>
      <c r="H31" s="24">
        <v>0.41</v>
      </c>
      <c r="I31" s="31"/>
      <c r="J31" s="31"/>
      <c r="K31" s="35"/>
    </row>
    <row r="32" spans="2:11" x14ac:dyDescent="0.25">
      <c r="B32" s="8" t="s">
        <v>75</v>
      </c>
      <c r="C32" s="57" t="s">
        <v>76</v>
      </c>
      <c r="D32" s="54" t="s">
        <v>77</v>
      </c>
      <c r="E32" s="6" t="s">
        <v>78</v>
      </c>
      <c r="F32" s="19">
        <v>4780</v>
      </c>
      <c r="G32" s="24">
        <v>68.040000000000006</v>
      </c>
      <c r="H32" s="24">
        <v>0.39</v>
      </c>
      <c r="I32" s="31"/>
      <c r="J32" s="31"/>
      <c r="K32" s="35"/>
    </row>
    <row r="33" spans="2:11" x14ac:dyDescent="0.25">
      <c r="B33" s="8" t="s">
        <v>783</v>
      </c>
      <c r="C33" s="57" t="s">
        <v>784</v>
      </c>
      <c r="D33" s="54" t="s">
        <v>785</v>
      </c>
      <c r="E33" s="6" t="s">
        <v>134</v>
      </c>
      <c r="F33" s="19">
        <v>15011</v>
      </c>
      <c r="G33" s="24">
        <v>64.709999999999994</v>
      </c>
      <c r="H33" s="24">
        <v>0.37</v>
      </c>
      <c r="I33" s="31"/>
      <c r="J33" s="31"/>
      <c r="K33" s="35"/>
    </row>
    <row r="34" spans="2:11" x14ac:dyDescent="0.25">
      <c r="B34" s="8" t="s">
        <v>98</v>
      </c>
      <c r="C34" s="57" t="s">
        <v>99</v>
      </c>
      <c r="D34" s="54" t="s">
        <v>100</v>
      </c>
      <c r="E34" s="6" t="s">
        <v>74</v>
      </c>
      <c r="F34" s="19">
        <v>2706</v>
      </c>
      <c r="G34" s="24">
        <v>63.99</v>
      </c>
      <c r="H34" s="24">
        <v>0.37</v>
      </c>
      <c r="I34" s="31"/>
      <c r="J34" s="31"/>
      <c r="K34" s="35"/>
    </row>
    <row r="35" spans="2:11" x14ac:dyDescent="0.25">
      <c r="B35" s="8" t="s">
        <v>235</v>
      </c>
      <c r="C35" s="57" t="s">
        <v>236</v>
      </c>
      <c r="D35" s="54" t="s">
        <v>237</v>
      </c>
      <c r="E35" s="6" t="s">
        <v>138</v>
      </c>
      <c r="F35" s="19">
        <v>410</v>
      </c>
      <c r="G35" s="24">
        <v>63.76</v>
      </c>
      <c r="H35" s="24">
        <v>0.37</v>
      </c>
      <c r="I35" s="31"/>
      <c r="J35" s="31"/>
      <c r="K35" s="35"/>
    </row>
    <row r="36" spans="2:11" x14ac:dyDescent="0.25">
      <c r="B36" s="8" t="s">
        <v>135</v>
      </c>
      <c r="C36" s="57" t="s">
        <v>136</v>
      </c>
      <c r="D36" s="54" t="s">
        <v>137</v>
      </c>
      <c r="E36" s="6" t="s">
        <v>138</v>
      </c>
      <c r="F36" s="19">
        <v>8550</v>
      </c>
      <c r="G36" s="24">
        <v>54.81</v>
      </c>
      <c r="H36" s="24">
        <v>0.31</v>
      </c>
      <c r="I36" s="31"/>
      <c r="J36" s="31"/>
      <c r="K36" s="35"/>
    </row>
    <row r="37" spans="2:11" x14ac:dyDescent="0.25">
      <c r="B37" s="8" t="s">
        <v>83</v>
      </c>
      <c r="C37" s="57" t="s">
        <v>84</v>
      </c>
      <c r="D37" s="54" t="s">
        <v>85</v>
      </c>
      <c r="E37" s="6" t="s">
        <v>86</v>
      </c>
      <c r="F37" s="19">
        <v>9000</v>
      </c>
      <c r="G37" s="24">
        <v>53.55</v>
      </c>
      <c r="H37" s="24">
        <v>0.31</v>
      </c>
      <c r="I37" s="31"/>
      <c r="J37" s="31"/>
      <c r="K37" s="35"/>
    </row>
    <row r="38" spans="2:11" x14ac:dyDescent="0.25">
      <c r="B38" s="8" t="s">
        <v>463</v>
      </c>
      <c r="C38" s="57" t="s">
        <v>464</v>
      </c>
      <c r="D38" s="54" t="s">
        <v>465</v>
      </c>
      <c r="E38" s="6" t="s">
        <v>86</v>
      </c>
      <c r="F38" s="19">
        <v>2800</v>
      </c>
      <c r="G38" s="24">
        <v>50.11</v>
      </c>
      <c r="H38" s="24">
        <v>0.28999999999999998</v>
      </c>
      <c r="I38" s="31"/>
      <c r="J38" s="31"/>
      <c r="K38" s="35"/>
    </row>
    <row r="39" spans="2:11" x14ac:dyDescent="0.25">
      <c r="B39" s="8" t="s">
        <v>942</v>
      </c>
      <c r="C39" s="57" t="s">
        <v>943</v>
      </c>
      <c r="D39" s="54" t="s">
        <v>944</v>
      </c>
      <c r="E39" s="6" t="s">
        <v>104</v>
      </c>
      <c r="F39" s="19">
        <v>3000</v>
      </c>
      <c r="G39" s="24">
        <v>50.09</v>
      </c>
      <c r="H39" s="24">
        <v>0.28999999999999998</v>
      </c>
      <c r="I39" s="31"/>
      <c r="J39" s="31"/>
      <c r="K39" s="35"/>
    </row>
    <row r="40" spans="2:11" x14ac:dyDescent="0.25">
      <c r="B40" s="8" t="s">
        <v>142</v>
      </c>
      <c r="C40" s="57" t="s">
        <v>143</v>
      </c>
      <c r="D40" s="54" t="s">
        <v>144</v>
      </c>
      <c r="E40" s="6" t="s">
        <v>97</v>
      </c>
      <c r="F40" s="19">
        <v>568</v>
      </c>
      <c r="G40" s="24">
        <v>48.23</v>
      </c>
      <c r="H40" s="24">
        <v>0.28000000000000003</v>
      </c>
      <c r="I40" s="31"/>
      <c r="J40" s="31"/>
      <c r="K40" s="35"/>
    </row>
    <row r="41" spans="2:11" x14ac:dyDescent="0.25">
      <c r="B41" s="8" t="s">
        <v>410</v>
      </c>
      <c r="C41" s="57" t="s">
        <v>411</v>
      </c>
      <c r="D41" s="54" t="s">
        <v>412</v>
      </c>
      <c r="E41" s="6" t="s">
        <v>104</v>
      </c>
      <c r="F41" s="19">
        <v>1070</v>
      </c>
      <c r="G41" s="24">
        <v>44.71</v>
      </c>
      <c r="H41" s="24">
        <v>0.26</v>
      </c>
      <c r="I41" s="31"/>
      <c r="J41" s="31"/>
      <c r="K41" s="35"/>
    </row>
    <row r="42" spans="2:11" x14ac:dyDescent="0.25">
      <c r="B42" s="8" t="s">
        <v>768</v>
      </c>
      <c r="C42" s="57" t="s">
        <v>769</v>
      </c>
      <c r="D42" s="54" t="s">
        <v>770</v>
      </c>
      <c r="E42" s="6" t="s">
        <v>134</v>
      </c>
      <c r="F42" s="19">
        <v>564</v>
      </c>
      <c r="G42" s="24">
        <v>44.42</v>
      </c>
      <c r="H42" s="24">
        <v>0.25</v>
      </c>
      <c r="I42" s="31"/>
      <c r="J42" s="31"/>
      <c r="K42" s="35"/>
    </row>
    <row r="43" spans="2:11" x14ac:dyDescent="0.25">
      <c r="B43" s="8" t="s">
        <v>1805</v>
      </c>
      <c r="C43" s="57" t="s">
        <v>1806</v>
      </c>
      <c r="D43" s="54" t="s">
        <v>1807</v>
      </c>
      <c r="E43" s="6" t="s">
        <v>155</v>
      </c>
      <c r="F43" s="19">
        <v>7000</v>
      </c>
      <c r="G43" s="24">
        <v>43.75</v>
      </c>
      <c r="H43" s="24">
        <v>0.25</v>
      </c>
      <c r="I43" s="31"/>
      <c r="J43" s="31"/>
      <c r="K43" s="35"/>
    </row>
    <row r="44" spans="2:11" x14ac:dyDescent="0.25">
      <c r="B44" s="8" t="s">
        <v>105</v>
      </c>
      <c r="C44" s="57" t="s">
        <v>106</v>
      </c>
      <c r="D44" s="54" t="s">
        <v>107</v>
      </c>
      <c r="E44" s="6" t="s">
        <v>108</v>
      </c>
      <c r="F44" s="19">
        <v>110</v>
      </c>
      <c r="G44" s="24">
        <v>43.01</v>
      </c>
      <c r="H44" s="24">
        <v>0.25</v>
      </c>
      <c r="I44" s="31"/>
      <c r="J44" s="31"/>
      <c r="K44" s="35"/>
    </row>
    <row r="45" spans="2:11" x14ac:dyDescent="0.25">
      <c r="B45" s="8" t="s">
        <v>743</v>
      </c>
      <c r="C45" s="57" t="s">
        <v>744</v>
      </c>
      <c r="D45" s="54" t="s">
        <v>745</v>
      </c>
      <c r="E45" s="6" t="s">
        <v>155</v>
      </c>
      <c r="F45" s="19">
        <v>4600</v>
      </c>
      <c r="G45" s="24">
        <v>36.950000000000003</v>
      </c>
      <c r="H45" s="24">
        <v>0.21</v>
      </c>
      <c r="I45" s="31"/>
      <c r="J45" s="31"/>
      <c r="K45" s="35"/>
    </row>
    <row r="46" spans="2:11" x14ac:dyDescent="0.25">
      <c r="B46" s="8" t="s">
        <v>2417</v>
      </c>
      <c r="C46" s="57" t="s">
        <v>2418</v>
      </c>
      <c r="D46" s="54" t="s">
        <v>2419</v>
      </c>
      <c r="E46" s="6" t="s">
        <v>78</v>
      </c>
      <c r="F46" s="19">
        <v>44825</v>
      </c>
      <c r="G46" s="24">
        <v>36.909999999999997</v>
      </c>
      <c r="H46" s="24">
        <v>0.21</v>
      </c>
      <c r="I46" s="31"/>
      <c r="J46" s="31"/>
      <c r="K46" s="35"/>
    </row>
    <row r="47" spans="2:11" x14ac:dyDescent="0.25">
      <c r="B47" s="8" t="s">
        <v>145</v>
      </c>
      <c r="C47" s="57" t="s">
        <v>146</v>
      </c>
      <c r="D47" s="54" t="s">
        <v>147</v>
      </c>
      <c r="E47" s="6" t="s">
        <v>148</v>
      </c>
      <c r="F47" s="19">
        <v>20440</v>
      </c>
      <c r="G47" s="24">
        <v>36.06</v>
      </c>
      <c r="H47" s="24">
        <v>0.21</v>
      </c>
      <c r="I47" s="31"/>
      <c r="J47" s="31"/>
      <c r="K47" s="35"/>
    </row>
    <row r="48" spans="2:11" x14ac:dyDescent="0.25">
      <c r="B48" s="8" t="s">
        <v>160</v>
      </c>
      <c r="C48" s="57" t="s">
        <v>161</v>
      </c>
      <c r="D48" s="54" t="s">
        <v>162</v>
      </c>
      <c r="E48" s="6" t="s">
        <v>163</v>
      </c>
      <c r="F48" s="19">
        <v>900</v>
      </c>
      <c r="G48" s="24">
        <v>35.94</v>
      </c>
      <c r="H48" s="24">
        <v>0.21</v>
      </c>
      <c r="I48" s="31"/>
      <c r="J48" s="31"/>
      <c r="K48" s="35"/>
    </row>
    <row r="49" spans="1:11" x14ac:dyDescent="0.25">
      <c r="B49" s="8" t="s">
        <v>2785</v>
      </c>
      <c r="C49" s="57" t="s">
        <v>2786</v>
      </c>
      <c r="D49" s="54" t="s">
        <v>2787</v>
      </c>
      <c r="E49" s="6" t="s">
        <v>810</v>
      </c>
      <c r="F49" s="19">
        <v>1200</v>
      </c>
      <c r="G49" s="24">
        <v>35.49</v>
      </c>
      <c r="H49" s="24">
        <v>0.2</v>
      </c>
      <c r="I49" s="31"/>
      <c r="J49" s="31"/>
      <c r="K49" s="35"/>
    </row>
    <row r="50" spans="1:11" x14ac:dyDescent="0.25">
      <c r="B50" s="8" t="s">
        <v>1596</v>
      </c>
      <c r="C50" s="57" t="s">
        <v>1597</v>
      </c>
      <c r="D50" s="54" t="s">
        <v>1598</v>
      </c>
      <c r="E50" s="6" t="s">
        <v>489</v>
      </c>
      <c r="F50" s="19">
        <v>8000</v>
      </c>
      <c r="G50" s="24">
        <v>34.380000000000003</v>
      </c>
      <c r="H50" s="24">
        <v>0.2</v>
      </c>
      <c r="I50" s="31"/>
      <c r="J50" s="31"/>
      <c r="K50" s="35"/>
    </row>
    <row r="51" spans="1:11" x14ac:dyDescent="0.25">
      <c r="B51" s="8" t="s">
        <v>301</v>
      </c>
      <c r="C51" s="57" t="s">
        <v>302</v>
      </c>
      <c r="D51" s="54" t="s">
        <v>303</v>
      </c>
      <c r="E51" s="6" t="s">
        <v>64</v>
      </c>
      <c r="F51" s="19">
        <v>9300</v>
      </c>
      <c r="G51" s="24">
        <v>33.76</v>
      </c>
      <c r="H51" s="24">
        <v>0.19</v>
      </c>
      <c r="I51" s="31"/>
      <c r="J51" s="31"/>
      <c r="K51" s="35"/>
    </row>
    <row r="52" spans="1:11" x14ac:dyDescent="0.25">
      <c r="C52" s="58" t="s">
        <v>174</v>
      </c>
      <c r="D52" s="54"/>
      <c r="E52" s="6"/>
      <c r="F52" s="19"/>
      <c r="G52" s="25">
        <v>3403</v>
      </c>
      <c r="H52" s="25">
        <v>19.52</v>
      </c>
      <c r="I52" s="31"/>
      <c r="J52" s="31"/>
      <c r="K52" s="35"/>
    </row>
    <row r="53" spans="1:11" x14ac:dyDescent="0.25">
      <c r="C53" s="57"/>
      <c r="D53" s="54"/>
      <c r="E53" s="6"/>
      <c r="F53" s="19"/>
      <c r="G53" s="24"/>
      <c r="H53" s="24"/>
      <c r="I53" s="31"/>
      <c r="J53" s="31"/>
      <c r="K53" s="35"/>
    </row>
    <row r="54" spans="1:11" x14ac:dyDescent="0.25">
      <c r="C54" s="58" t="s">
        <v>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5</v>
      </c>
      <c r="D58" s="54"/>
      <c r="E58" s="6"/>
      <c r="F58" s="19"/>
      <c r="G58" s="24"/>
      <c r="H58" s="24"/>
      <c r="I58" s="31"/>
      <c r="J58" s="31"/>
      <c r="K58" s="35"/>
    </row>
    <row r="59" spans="1:11" x14ac:dyDescent="0.25">
      <c r="C59" s="59" t="s">
        <v>6</v>
      </c>
      <c r="D59" s="54"/>
      <c r="E59" s="6"/>
      <c r="F59" s="19"/>
      <c r="G59" s="24"/>
      <c r="H59" s="24"/>
      <c r="I59" s="31"/>
      <c r="J59" s="31"/>
      <c r="K59" s="35"/>
    </row>
    <row r="60" spans="1:11" x14ac:dyDescent="0.25">
      <c r="B60" s="8" t="s">
        <v>2808</v>
      </c>
      <c r="C60" s="57" t="s">
        <v>1613</v>
      </c>
      <c r="D60" s="54" t="s">
        <v>2809</v>
      </c>
      <c r="E60" s="6" t="s">
        <v>1615</v>
      </c>
      <c r="F60" s="19">
        <v>100</v>
      </c>
      <c r="G60" s="24">
        <v>1009.57</v>
      </c>
      <c r="H60" s="24">
        <v>5.79</v>
      </c>
      <c r="I60" s="31">
        <v>7.7074999999999996</v>
      </c>
      <c r="J60" s="31"/>
      <c r="K60" s="35" t="s">
        <v>566</v>
      </c>
    </row>
    <row r="61" spans="1:11" x14ac:dyDescent="0.25">
      <c r="B61" s="8" t="s">
        <v>632</v>
      </c>
      <c r="C61" s="57" t="s">
        <v>255</v>
      </c>
      <c r="D61" s="54" t="s">
        <v>633</v>
      </c>
      <c r="E61" s="6" t="s">
        <v>565</v>
      </c>
      <c r="F61" s="19">
        <v>500</v>
      </c>
      <c r="G61" s="24">
        <v>511</v>
      </c>
      <c r="H61" s="24">
        <v>2.93</v>
      </c>
      <c r="I61" s="31">
        <v>8.1096000000000004</v>
      </c>
      <c r="J61" s="31"/>
      <c r="K61" s="35" t="s">
        <v>566</v>
      </c>
    </row>
    <row r="62" spans="1:11" x14ac:dyDescent="0.25">
      <c r="B62" s="8" t="s">
        <v>2810</v>
      </c>
      <c r="C62" s="57" t="s">
        <v>721</v>
      </c>
      <c r="D62" s="54" t="s">
        <v>2811</v>
      </c>
      <c r="E62" s="6" t="s">
        <v>573</v>
      </c>
      <c r="F62" s="19">
        <v>500</v>
      </c>
      <c r="G62" s="24">
        <v>508.33</v>
      </c>
      <c r="H62" s="24">
        <v>2.91</v>
      </c>
      <c r="I62" s="31">
        <v>7.41</v>
      </c>
      <c r="J62" s="31"/>
      <c r="K62" s="35"/>
    </row>
    <row r="63" spans="1:11" x14ac:dyDescent="0.25">
      <c r="B63" s="8" t="s">
        <v>720</v>
      </c>
      <c r="C63" s="57" t="s">
        <v>721</v>
      </c>
      <c r="D63" s="54" t="s">
        <v>722</v>
      </c>
      <c r="E63" s="6" t="s">
        <v>573</v>
      </c>
      <c r="F63" s="19">
        <v>5</v>
      </c>
      <c r="G63" s="24">
        <v>505.62</v>
      </c>
      <c r="H63" s="24">
        <v>2.9</v>
      </c>
      <c r="I63" s="31">
        <v>7.7925000000000004</v>
      </c>
      <c r="J63" s="31"/>
      <c r="K63" s="35" t="s">
        <v>566</v>
      </c>
    </row>
    <row r="64" spans="1:11" x14ac:dyDescent="0.25">
      <c r="B64" s="8" t="s">
        <v>1679</v>
      </c>
      <c r="C64" s="57" t="s">
        <v>1671</v>
      </c>
      <c r="D64" s="54" t="s">
        <v>1680</v>
      </c>
      <c r="E64" s="6" t="s">
        <v>613</v>
      </c>
      <c r="F64" s="19">
        <v>5</v>
      </c>
      <c r="G64" s="24">
        <v>503.38</v>
      </c>
      <c r="H64" s="24">
        <v>2.89</v>
      </c>
      <c r="I64" s="31">
        <v>8.6341999999999999</v>
      </c>
      <c r="J64" s="31">
        <v>8.3374037162000008</v>
      </c>
      <c r="K64" s="35" t="s">
        <v>566</v>
      </c>
    </row>
    <row r="65" spans="2:11" x14ac:dyDescent="0.25">
      <c r="B65" s="8" t="s">
        <v>2812</v>
      </c>
      <c r="C65" s="57" t="s">
        <v>1711</v>
      </c>
      <c r="D65" s="54" t="s">
        <v>2813</v>
      </c>
      <c r="E65" s="6" t="s">
        <v>573</v>
      </c>
      <c r="F65" s="19">
        <v>500</v>
      </c>
      <c r="G65" s="24">
        <v>502.51</v>
      </c>
      <c r="H65" s="24">
        <v>2.88</v>
      </c>
      <c r="I65" s="31">
        <v>7.5987999999999998</v>
      </c>
      <c r="J65" s="31"/>
      <c r="K65" s="35" t="s">
        <v>566</v>
      </c>
    </row>
    <row r="66" spans="2:11" x14ac:dyDescent="0.25">
      <c r="B66" s="8" t="s">
        <v>1605</v>
      </c>
      <c r="C66" s="57" t="s">
        <v>697</v>
      </c>
      <c r="D66" s="54" t="s">
        <v>1606</v>
      </c>
      <c r="E66" s="6" t="s">
        <v>627</v>
      </c>
      <c r="F66" s="19">
        <v>500</v>
      </c>
      <c r="G66" s="24">
        <v>497.5</v>
      </c>
      <c r="H66" s="24">
        <v>2.85</v>
      </c>
      <c r="I66" s="31">
        <v>8.43</v>
      </c>
      <c r="J66" s="31"/>
      <c r="K66" s="35" t="s">
        <v>566</v>
      </c>
    </row>
    <row r="67" spans="2:11" x14ac:dyDescent="0.25">
      <c r="C67" s="58" t="s">
        <v>174</v>
      </c>
      <c r="D67" s="54"/>
      <c r="E67" s="6"/>
      <c r="F67" s="19"/>
      <c r="G67" s="25">
        <v>4037.91</v>
      </c>
      <c r="H67" s="25">
        <v>23.15</v>
      </c>
      <c r="I67" s="31"/>
      <c r="J67" s="31"/>
      <c r="K67" s="35"/>
    </row>
    <row r="68" spans="2:11" x14ac:dyDescent="0.25">
      <c r="C68" s="57"/>
      <c r="D68" s="54"/>
      <c r="E68" s="6"/>
      <c r="F68" s="19"/>
      <c r="G68" s="24"/>
      <c r="H68" s="24"/>
      <c r="I68" s="31"/>
      <c r="J68" s="31"/>
      <c r="K68" s="35"/>
    </row>
    <row r="69" spans="2:11" x14ac:dyDescent="0.25">
      <c r="C69" s="58" t="s">
        <v>7</v>
      </c>
      <c r="D69" s="54"/>
      <c r="E69" s="6"/>
      <c r="F69" s="19"/>
      <c r="G69" s="24" t="s">
        <v>2</v>
      </c>
      <c r="H69" s="24" t="s">
        <v>2</v>
      </c>
      <c r="I69" s="31"/>
      <c r="J69" s="31"/>
      <c r="K69" s="35"/>
    </row>
    <row r="70" spans="2:11" x14ac:dyDescent="0.25">
      <c r="C70" s="57"/>
      <c r="D70" s="54"/>
      <c r="E70" s="6"/>
      <c r="F70" s="19"/>
      <c r="G70" s="24"/>
      <c r="H70" s="24"/>
      <c r="I70" s="31"/>
      <c r="J70" s="31"/>
      <c r="K70" s="35"/>
    </row>
    <row r="71" spans="2:11" x14ac:dyDescent="0.25">
      <c r="C71" s="58" t="s">
        <v>8</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9" t="s">
        <v>9</v>
      </c>
      <c r="D73" s="54"/>
      <c r="E73" s="6"/>
      <c r="F73" s="19"/>
      <c r="G73" s="24"/>
      <c r="H73" s="24"/>
      <c r="I73" s="31"/>
      <c r="J73" s="31"/>
      <c r="K73" s="35"/>
    </row>
    <row r="74" spans="2:11" x14ac:dyDescent="0.25">
      <c r="B74" s="8" t="s">
        <v>723</v>
      </c>
      <c r="C74" s="57" t="s">
        <v>724</v>
      </c>
      <c r="D74" s="54" t="s">
        <v>725</v>
      </c>
      <c r="E74" s="6" t="s">
        <v>658</v>
      </c>
      <c r="F74" s="19">
        <v>3500000</v>
      </c>
      <c r="G74" s="24">
        <v>3569.09</v>
      </c>
      <c r="H74" s="24">
        <v>20.47</v>
      </c>
      <c r="I74" s="31">
        <v>7.2255035999999997</v>
      </c>
      <c r="J74" s="31"/>
      <c r="K74" s="35"/>
    </row>
    <row r="75" spans="2:11" x14ac:dyDescent="0.25">
      <c r="B75" s="8" t="s">
        <v>668</v>
      </c>
      <c r="C75" s="57" t="s">
        <v>669</v>
      </c>
      <c r="D75" s="54" t="s">
        <v>670</v>
      </c>
      <c r="E75" s="6" t="s">
        <v>658</v>
      </c>
      <c r="F75" s="19">
        <v>3250000</v>
      </c>
      <c r="G75" s="24">
        <v>3270.49</v>
      </c>
      <c r="H75" s="24">
        <v>18.75</v>
      </c>
      <c r="I75" s="31">
        <v>7.1303831000000004</v>
      </c>
      <c r="J75" s="31"/>
      <c r="K75" s="35"/>
    </row>
    <row r="76" spans="2:11" x14ac:dyDescent="0.25">
      <c r="B76" s="8" t="s">
        <v>1115</v>
      </c>
      <c r="C76" s="57" t="s">
        <v>1116</v>
      </c>
      <c r="D76" s="54" t="s">
        <v>1117</v>
      </c>
      <c r="E76" s="6" t="s">
        <v>658</v>
      </c>
      <c r="F76" s="19">
        <v>1250000</v>
      </c>
      <c r="G76" s="24">
        <v>1277.3599999999999</v>
      </c>
      <c r="H76" s="24">
        <v>7.32</v>
      </c>
      <c r="I76" s="31">
        <v>0</v>
      </c>
      <c r="J76" s="31"/>
      <c r="K76" s="35"/>
    </row>
    <row r="77" spans="2:11" x14ac:dyDescent="0.25">
      <c r="B77" s="8" t="s">
        <v>726</v>
      </c>
      <c r="C77" s="57" t="s">
        <v>727</v>
      </c>
      <c r="D77" s="54" t="s">
        <v>728</v>
      </c>
      <c r="E77" s="6" t="s">
        <v>658</v>
      </c>
      <c r="F77" s="19">
        <v>1000000</v>
      </c>
      <c r="G77" s="24">
        <v>1031.5999999999999</v>
      </c>
      <c r="H77" s="24">
        <v>5.92</v>
      </c>
      <c r="I77" s="31">
        <v>7.2256054000000001</v>
      </c>
      <c r="J77" s="31"/>
      <c r="K77" s="35"/>
    </row>
    <row r="78" spans="2:11" x14ac:dyDescent="0.25">
      <c r="B78" s="8" t="s">
        <v>662</v>
      </c>
      <c r="C78" s="57" t="s">
        <v>663</v>
      </c>
      <c r="D78" s="54" t="s">
        <v>664</v>
      </c>
      <c r="E78" s="6" t="s">
        <v>658</v>
      </c>
      <c r="F78" s="19">
        <v>250000</v>
      </c>
      <c r="G78" s="24">
        <v>252.88</v>
      </c>
      <c r="H78" s="24">
        <v>1.45</v>
      </c>
      <c r="I78" s="31">
        <v>7.1670048</v>
      </c>
      <c r="J78" s="31"/>
      <c r="K78" s="35"/>
    </row>
    <row r="79" spans="2:11" x14ac:dyDescent="0.25">
      <c r="C79" s="58" t="s">
        <v>174</v>
      </c>
      <c r="D79" s="54"/>
      <c r="E79" s="6"/>
      <c r="F79" s="19"/>
      <c r="G79" s="25">
        <v>9401.42</v>
      </c>
      <c r="H79" s="25">
        <v>53.91</v>
      </c>
      <c r="I79" s="31"/>
      <c r="J79" s="31"/>
      <c r="K79" s="35"/>
    </row>
    <row r="80" spans="2:11" x14ac:dyDescent="0.25">
      <c r="C80" s="57"/>
      <c r="D80" s="54"/>
      <c r="E80" s="6"/>
      <c r="F80" s="19"/>
      <c r="G80" s="24"/>
      <c r="H80" s="24"/>
      <c r="I80" s="31"/>
      <c r="J80" s="31"/>
      <c r="K80" s="35"/>
    </row>
    <row r="81" spans="1:11" x14ac:dyDescent="0.25">
      <c r="C81" s="58" t="s">
        <v>10</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11</v>
      </c>
      <c r="D83" s="54"/>
      <c r="E83" s="6"/>
      <c r="F83" s="19"/>
      <c r="G83" s="24"/>
      <c r="H83" s="24"/>
      <c r="I83" s="31"/>
      <c r="J83" s="31"/>
      <c r="K83" s="35"/>
    </row>
    <row r="84" spans="1:11" x14ac:dyDescent="0.25">
      <c r="C84" s="57"/>
      <c r="D84" s="54"/>
      <c r="E84" s="6"/>
      <c r="F84" s="19"/>
      <c r="G84" s="24"/>
      <c r="H84" s="24"/>
      <c r="I84" s="31"/>
      <c r="J84" s="31"/>
      <c r="K84" s="35"/>
    </row>
    <row r="85" spans="1:11" x14ac:dyDescent="0.25">
      <c r="C85" s="58" t="s">
        <v>13</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14</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15</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16</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17</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A95" s="10"/>
      <c r="B95" s="28"/>
      <c r="C95" s="58" t="s">
        <v>18</v>
      </c>
      <c r="D95" s="54"/>
      <c r="E95" s="6"/>
      <c r="F95" s="19"/>
      <c r="G95" s="24"/>
      <c r="H95" s="24"/>
      <c r="I95" s="31"/>
      <c r="J95" s="31"/>
      <c r="K95" s="35"/>
    </row>
    <row r="96" spans="1:11" x14ac:dyDescent="0.25">
      <c r="A96" s="28"/>
      <c r="B96" s="28"/>
      <c r="C96" s="58" t="s">
        <v>19</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20</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21</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22</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A104" s="28"/>
      <c r="B104" s="28"/>
      <c r="C104" s="58" t="s">
        <v>23</v>
      </c>
      <c r="D104" s="54"/>
      <c r="E104" s="6"/>
      <c r="F104" s="19"/>
      <c r="G104" s="24" t="s">
        <v>2</v>
      </c>
      <c r="H104" s="24" t="s">
        <v>2</v>
      </c>
      <c r="I104" s="31"/>
      <c r="J104" s="31"/>
      <c r="K104" s="35"/>
    </row>
    <row r="105" spans="1:54" x14ac:dyDescent="0.25">
      <c r="A105" s="28"/>
      <c r="B105" s="28"/>
      <c r="C105" s="58"/>
      <c r="D105" s="54"/>
      <c r="E105" s="6"/>
      <c r="F105" s="19"/>
      <c r="G105" s="24"/>
      <c r="H105" s="24"/>
      <c r="I105" s="31"/>
      <c r="J105" s="31"/>
      <c r="K105" s="35"/>
    </row>
    <row r="106" spans="1:54" x14ac:dyDescent="0.25">
      <c r="C106" s="59" t="s">
        <v>24</v>
      </c>
      <c r="D106" s="54"/>
      <c r="E106" s="6"/>
      <c r="F106" s="19"/>
      <c r="G106" s="24"/>
      <c r="H106" s="24"/>
      <c r="I106" s="31"/>
      <c r="J106" s="31"/>
      <c r="K106" s="35"/>
    </row>
    <row r="107" spans="1:54" x14ac:dyDescent="0.25">
      <c r="B107" s="8" t="s">
        <v>185</v>
      </c>
      <c r="C107" s="57" t="s">
        <v>186</v>
      </c>
      <c r="D107" s="54"/>
      <c r="E107" s="6"/>
      <c r="F107" s="19"/>
      <c r="G107" s="24">
        <v>345.43</v>
      </c>
      <c r="H107" s="24">
        <v>1.98</v>
      </c>
      <c r="I107" s="31"/>
      <c r="J107" s="31"/>
      <c r="K107" s="35"/>
    </row>
    <row r="108" spans="1:54" x14ac:dyDescent="0.25">
      <c r="C108" s="58" t="s">
        <v>174</v>
      </c>
      <c r="D108" s="54"/>
      <c r="E108" s="6"/>
      <c r="F108" s="19"/>
      <c r="G108" s="25">
        <v>345.43</v>
      </c>
      <c r="H108" s="25">
        <v>1.98</v>
      </c>
      <c r="I108" s="31"/>
      <c r="J108" s="31"/>
      <c r="K108" s="35"/>
    </row>
    <row r="109" spans="1:54" x14ac:dyDescent="0.25">
      <c r="C109" s="57"/>
      <c r="D109" s="54"/>
      <c r="E109" s="6"/>
      <c r="F109" s="19"/>
      <c r="G109" s="24"/>
      <c r="H109" s="24"/>
      <c r="I109" s="31"/>
      <c r="J109" s="31"/>
      <c r="K109" s="35"/>
    </row>
    <row r="110" spans="1:54" x14ac:dyDescent="0.25">
      <c r="A110" s="10"/>
      <c r="B110" s="28"/>
      <c r="C110" s="58" t="s">
        <v>25</v>
      </c>
      <c r="D110" s="54"/>
      <c r="E110" s="6"/>
      <c r="F110" s="19"/>
      <c r="G110" s="24"/>
      <c r="H110" s="24"/>
      <c r="I110" s="31"/>
      <c r="J110" s="31"/>
      <c r="K110" s="35"/>
    </row>
    <row r="111" spans="1:54" s="2" customFormat="1" ht="13.5" x14ac:dyDescent="0.25">
      <c r="A111" s="28"/>
      <c r="B111" s="28"/>
      <c r="C111" s="57" t="s">
        <v>4707</v>
      </c>
      <c r="D111" s="54"/>
      <c r="E111" s="6"/>
      <c r="F111" s="19"/>
      <c r="G111" s="24" t="s">
        <v>2</v>
      </c>
      <c r="H111" s="24" t="s">
        <v>2</v>
      </c>
      <c r="I111" s="31"/>
      <c r="J111" s="31"/>
      <c r="K111" s="35"/>
      <c r="L111" s="3"/>
      <c r="AI111" s="3"/>
      <c r="AV111" s="3"/>
      <c r="AX111" s="3"/>
      <c r="BB111" s="3"/>
    </row>
    <row r="112" spans="1:54" x14ac:dyDescent="0.25">
      <c r="B112" s="8"/>
      <c r="C112" s="57" t="s">
        <v>187</v>
      </c>
      <c r="D112" s="54"/>
      <c r="E112" s="6"/>
      <c r="F112" s="19"/>
      <c r="G112" s="24">
        <v>251.79</v>
      </c>
      <c r="H112" s="24">
        <v>1.44</v>
      </c>
      <c r="I112" s="31"/>
      <c r="J112" s="31"/>
      <c r="K112" s="35"/>
    </row>
    <row r="113" spans="3:11" x14ac:dyDescent="0.25">
      <c r="C113" s="58" t="s">
        <v>174</v>
      </c>
      <c r="D113" s="54"/>
      <c r="E113" s="6"/>
      <c r="F113" s="19"/>
      <c r="G113" s="25">
        <v>251.79</v>
      </c>
      <c r="H113" s="25">
        <v>1.44</v>
      </c>
      <c r="I113" s="31"/>
      <c r="J113" s="31"/>
      <c r="K113" s="35"/>
    </row>
    <row r="114" spans="3:11" x14ac:dyDescent="0.25">
      <c r="C114" s="57"/>
      <c r="D114" s="54"/>
      <c r="E114" s="6"/>
      <c r="F114" s="19"/>
      <c r="G114" s="24"/>
      <c r="H114" s="24"/>
      <c r="I114" s="31"/>
      <c r="J114" s="31"/>
      <c r="K114" s="35"/>
    </row>
    <row r="115" spans="3:11" x14ac:dyDescent="0.25">
      <c r="C115" s="60" t="s">
        <v>188</v>
      </c>
      <c r="D115" s="55"/>
      <c r="E115" s="5"/>
      <c r="F115" s="20"/>
      <c r="G115" s="26">
        <v>17439.55</v>
      </c>
      <c r="H115" s="26">
        <v>100</v>
      </c>
      <c r="I115" s="32"/>
      <c r="J115" s="32"/>
      <c r="K115" s="36"/>
    </row>
    <row r="118" spans="3:11" x14ac:dyDescent="0.25">
      <c r="C118" s="1" t="s">
        <v>189</v>
      </c>
    </row>
    <row r="119" spans="3:11" x14ac:dyDescent="0.25">
      <c r="C119" s="37" t="s">
        <v>190</v>
      </c>
      <c r="D119" s="37"/>
      <c r="E119" s="37"/>
      <c r="F119" s="37"/>
      <c r="G119" s="37"/>
      <c r="H119" s="37"/>
      <c r="I119" s="37"/>
      <c r="J119" s="37"/>
      <c r="K119" s="37"/>
    </row>
    <row r="120" spans="3:11" x14ac:dyDescent="0.25">
      <c r="C120" s="2" t="s">
        <v>191</v>
      </c>
    </row>
    <row r="121" spans="3:11" x14ac:dyDescent="0.25">
      <c r="C121" s="2" t="s">
        <v>192</v>
      </c>
    </row>
    <row r="122" spans="3:11" x14ac:dyDescent="0.25">
      <c r="C122" s="2" t="s">
        <v>193</v>
      </c>
    </row>
    <row r="123" spans="3:11" x14ac:dyDescent="0.25">
      <c r="C123" s="2" t="s">
        <v>194</v>
      </c>
    </row>
    <row r="124" spans="3:11" ht="45.6" customHeight="1" x14ac:dyDescent="0.25">
      <c r="C124" s="79" t="s">
        <v>4734</v>
      </c>
      <c r="D124" s="79"/>
      <c r="E124" s="79"/>
      <c r="F124" s="79"/>
      <c r="G124" s="79"/>
      <c r="H124" s="79"/>
      <c r="I124" s="79"/>
      <c r="J124" s="79"/>
      <c r="K124" s="79"/>
    </row>
    <row r="126" spans="3:11" x14ac:dyDescent="0.25">
      <c r="C126" s="73" t="s">
        <v>4741</v>
      </c>
      <c r="E126" s="73" t="s">
        <v>4742</v>
      </c>
      <c r="F126" s="74"/>
    </row>
    <row r="127" spans="3:11" x14ac:dyDescent="0.25">
      <c r="E127" s="2" t="s">
        <v>4789</v>
      </c>
    </row>
  </sheetData>
  <mergeCells count="1">
    <mergeCell ref="C124:K124"/>
  </mergeCells>
  <hyperlinks>
    <hyperlink ref="J2" location="'Index'!A1" display="'Index'!A1" xr:uid="{E1D48B2C-C37B-43A8-B7A8-EA3E1A1B3844}"/>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4BDFF-0E17-41AE-8905-BC97F5FEFC0B}">
  <sheetPr codeName="Sheet1"/>
  <dimension ref="A1:IV72"/>
  <sheetViews>
    <sheetView showGridLines="0" zoomScale="90" zoomScaleNormal="90" workbookViewId="0">
      <pane ySplit="6" topLeftCell="A6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2816</v>
      </c>
      <c r="J2" s="38" t="s">
        <v>4505</v>
      </c>
    </row>
    <row r="3" spans="1:54" ht="16.5" x14ac:dyDescent="0.3">
      <c r="C3" s="1" t="s">
        <v>28</v>
      </c>
      <c r="D3" s="21" t="s">
        <v>2817</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2818</v>
      </c>
      <c r="C14" s="57" t="s">
        <v>2819</v>
      </c>
      <c r="D14" s="54" t="s">
        <v>2820</v>
      </c>
      <c r="E14" s="6" t="s">
        <v>1982</v>
      </c>
      <c r="F14" s="19">
        <v>85282.963600000003</v>
      </c>
      <c r="G14" s="24">
        <v>91424.1</v>
      </c>
      <c r="H14" s="24">
        <v>98.73</v>
      </c>
      <c r="I14" s="31"/>
      <c r="J14" s="31"/>
      <c r="K14" s="35"/>
    </row>
    <row r="15" spans="1:54" x14ac:dyDescent="0.25">
      <c r="C15" s="58" t="s">
        <v>174</v>
      </c>
      <c r="D15" s="54"/>
      <c r="E15" s="6"/>
      <c r="F15" s="19"/>
      <c r="G15" s="25">
        <v>91424.1</v>
      </c>
      <c r="H15" s="25">
        <v>98.73</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185</v>
      </c>
      <c r="C53" s="57" t="s">
        <v>186</v>
      </c>
      <c r="D53" s="54"/>
      <c r="E53" s="6"/>
      <c r="F53" s="19"/>
      <c r="G53" s="24">
        <v>643.4</v>
      </c>
      <c r="H53" s="24">
        <v>0.69</v>
      </c>
      <c r="I53" s="31"/>
      <c r="J53" s="31"/>
      <c r="K53" s="35"/>
    </row>
    <row r="54" spans="1:54" x14ac:dyDescent="0.25">
      <c r="C54" s="58" t="s">
        <v>174</v>
      </c>
      <c r="D54" s="54"/>
      <c r="E54" s="6"/>
      <c r="F54" s="19"/>
      <c r="G54" s="25">
        <v>643.4</v>
      </c>
      <c r="H54" s="25">
        <v>0.69</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4707</v>
      </c>
      <c r="D57" s="54"/>
      <c r="E57" s="6"/>
      <c r="F57" s="19"/>
      <c r="G57" s="24" t="s">
        <v>2</v>
      </c>
      <c r="H57" s="24" t="s">
        <v>2</v>
      </c>
      <c r="I57" s="31"/>
      <c r="J57" s="31"/>
      <c r="K57" s="35"/>
      <c r="L57" s="3"/>
      <c r="AI57" s="3"/>
      <c r="AV57" s="3"/>
      <c r="AX57" s="3"/>
      <c r="BB57" s="3"/>
    </row>
    <row r="58" spans="1:54" x14ac:dyDescent="0.25">
      <c r="B58" s="8"/>
      <c r="C58" s="57" t="s">
        <v>187</v>
      </c>
      <c r="D58" s="54"/>
      <c r="E58" s="6"/>
      <c r="F58" s="19"/>
      <c r="G58" s="24">
        <v>530.29</v>
      </c>
      <c r="H58" s="24">
        <v>0.57999999999999996</v>
      </c>
      <c r="I58" s="31"/>
      <c r="J58" s="31"/>
      <c r="K58" s="35"/>
    </row>
    <row r="59" spans="1:54" x14ac:dyDescent="0.25">
      <c r="C59" s="58" t="s">
        <v>174</v>
      </c>
      <c r="D59" s="54"/>
      <c r="E59" s="6"/>
      <c r="F59" s="19"/>
      <c r="G59" s="25">
        <v>530.29</v>
      </c>
      <c r="H59" s="25">
        <v>0.57999999999999996</v>
      </c>
      <c r="I59" s="31"/>
      <c r="J59" s="31"/>
      <c r="K59" s="35"/>
    </row>
    <row r="60" spans="1:54" x14ac:dyDescent="0.25">
      <c r="C60" s="57"/>
      <c r="D60" s="54"/>
      <c r="E60" s="6"/>
      <c r="F60" s="19"/>
      <c r="G60" s="24"/>
      <c r="H60" s="24"/>
      <c r="I60" s="31"/>
      <c r="J60" s="31"/>
      <c r="K60" s="35"/>
    </row>
    <row r="61" spans="1:54" x14ac:dyDescent="0.25">
      <c r="C61" s="60" t="s">
        <v>188</v>
      </c>
      <c r="D61" s="55"/>
      <c r="E61" s="5"/>
      <c r="F61" s="20"/>
      <c r="G61" s="26">
        <v>92597.79</v>
      </c>
      <c r="H61" s="26">
        <v>100</v>
      </c>
      <c r="I61" s="32"/>
      <c r="J61" s="32"/>
      <c r="K61" s="36"/>
    </row>
    <row r="64" spans="1:54" x14ac:dyDescent="0.25">
      <c r="C64" s="1" t="s">
        <v>189</v>
      </c>
    </row>
    <row r="65" spans="3:11" x14ac:dyDescent="0.25">
      <c r="C65" s="37" t="s">
        <v>190</v>
      </c>
      <c r="D65" s="37"/>
      <c r="E65" s="37"/>
      <c r="F65" s="37"/>
      <c r="G65" s="37"/>
      <c r="H65" s="37"/>
      <c r="I65" s="37"/>
      <c r="J65" s="37"/>
      <c r="K65" s="37"/>
    </row>
    <row r="66" spans="3:11" x14ac:dyDescent="0.25">
      <c r="C66" s="2" t="s">
        <v>191</v>
      </c>
    </row>
    <row r="67" spans="3:11" x14ac:dyDescent="0.25">
      <c r="C67" s="2" t="s">
        <v>192</v>
      </c>
    </row>
    <row r="68" spans="3:11" x14ac:dyDescent="0.25">
      <c r="C68" s="2" t="s">
        <v>193</v>
      </c>
    </row>
    <row r="69" spans="3:11" x14ac:dyDescent="0.25">
      <c r="C69" s="2" t="s">
        <v>194</v>
      </c>
    </row>
    <row r="71" spans="3:11" x14ac:dyDescent="0.25">
      <c r="C71" s="73" t="s">
        <v>4741</v>
      </c>
      <c r="E71" s="73" t="s">
        <v>4742</v>
      </c>
      <c r="F71" s="74"/>
    </row>
    <row r="72" spans="3:11" x14ac:dyDescent="0.25">
      <c r="E72" s="2" t="s">
        <v>4790</v>
      </c>
    </row>
  </sheetData>
  <hyperlinks>
    <hyperlink ref="J2" location="'Index'!A1" display="'Index'!A1" xr:uid="{90AC91D6-3ABA-4A2C-9C5E-FC271D787A91}"/>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6FA1B-8427-4CF0-BCB6-CC7531BBC464}">
  <sheetPr codeName="Sheet1"/>
  <dimension ref="A1:IV88"/>
  <sheetViews>
    <sheetView showGridLines="0" zoomScale="90" zoomScaleNormal="90" workbookViewId="0">
      <pane ySplit="6" topLeftCell="A78"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2821</v>
      </c>
      <c r="J2" s="38" t="s">
        <v>4505</v>
      </c>
    </row>
    <row r="3" spans="1:54" ht="16.5" x14ac:dyDescent="0.3">
      <c r="C3" s="1" t="s">
        <v>28</v>
      </c>
      <c r="D3" s="21" t="s">
        <v>2822</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2823</v>
      </c>
      <c r="C18" s="57" t="s">
        <v>1711</v>
      </c>
      <c r="D18" s="54" t="s">
        <v>2824</v>
      </c>
      <c r="E18" s="6" t="s">
        <v>573</v>
      </c>
      <c r="F18" s="19">
        <v>300</v>
      </c>
      <c r="G18" s="24">
        <v>3009.46</v>
      </c>
      <c r="H18" s="24">
        <v>3.48</v>
      </c>
      <c r="I18" s="31">
        <v>7.5282999999999998</v>
      </c>
      <c r="J18" s="31"/>
      <c r="K18" s="35" t="s">
        <v>566</v>
      </c>
    </row>
    <row r="19" spans="2:11" x14ac:dyDescent="0.25">
      <c r="B19" s="8" t="s">
        <v>2825</v>
      </c>
      <c r="C19" s="57" t="s">
        <v>721</v>
      </c>
      <c r="D19" s="54" t="s">
        <v>2826</v>
      </c>
      <c r="E19" s="6" t="s">
        <v>573</v>
      </c>
      <c r="F19" s="19">
        <v>250</v>
      </c>
      <c r="G19" s="24">
        <v>2511.69</v>
      </c>
      <c r="H19" s="24">
        <v>2.9</v>
      </c>
      <c r="I19" s="31">
        <v>7.6349999999999998</v>
      </c>
      <c r="J19" s="31"/>
      <c r="K19" s="35" t="s">
        <v>566</v>
      </c>
    </row>
    <row r="20" spans="2:11" x14ac:dyDescent="0.25">
      <c r="C20" s="58" t="s">
        <v>174</v>
      </c>
      <c r="D20" s="54"/>
      <c r="E20" s="6"/>
      <c r="F20" s="19"/>
      <c r="G20" s="25">
        <v>5521.15</v>
      </c>
      <c r="H20" s="25">
        <v>6.38</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2827</v>
      </c>
      <c r="C27" s="57" t="s">
        <v>2828</v>
      </c>
      <c r="D27" s="54" t="s">
        <v>2829</v>
      </c>
      <c r="E27" s="6" t="s">
        <v>658</v>
      </c>
      <c r="F27" s="19">
        <v>1500000</v>
      </c>
      <c r="G27" s="24">
        <v>1505.63</v>
      </c>
      <c r="H27" s="24">
        <v>1.74</v>
      </c>
      <c r="I27" s="31">
        <v>7.3573675999999999</v>
      </c>
      <c r="J27" s="31"/>
      <c r="K27" s="35"/>
    </row>
    <row r="28" spans="2:11" x14ac:dyDescent="0.25">
      <c r="C28" s="58" t="s">
        <v>174</v>
      </c>
      <c r="D28" s="54"/>
      <c r="E28" s="6"/>
      <c r="F28" s="19"/>
      <c r="G28" s="25">
        <v>1505.63</v>
      </c>
      <c r="H28" s="25">
        <v>1.74</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2830</v>
      </c>
      <c r="C31" s="57" t="s">
        <v>2831</v>
      </c>
      <c r="D31" s="54" t="s">
        <v>2832</v>
      </c>
      <c r="E31" s="6" t="s">
        <v>658</v>
      </c>
      <c r="F31" s="19">
        <v>41500000</v>
      </c>
      <c r="G31" s="24">
        <v>41384.959999999999</v>
      </c>
      <c r="H31" s="24">
        <v>47.79</v>
      </c>
      <c r="I31" s="31">
        <v>7.2009391000000003</v>
      </c>
      <c r="J31" s="31"/>
      <c r="K31" s="35"/>
    </row>
    <row r="32" spans="2:11" x14ac:dyDescent="0.25">
      <c r="B32" s="8" t="s">
        <v>2833</v>
      </c>
      <c r="C32" s="57" t="s">
        <v>2834</v>
      </c>
      <c r="D32" s="54" t="s">
        <v>2835</v>
      </c>
      <c r="E32" s="6" t="s">
        <v>658</v>
      </c>
      <c r="F32" s="19">
        <v>12500000</v>
      </c>
      <c r="G32" s="24">
        <v>12458.66</v>
      </c>
      <c r="H32" s="24">
        <v>14.39</v>
      </c>
      <c r="I32" s="31">
        <v>7.2306030999999997</v>
      </c>
      <c r="J32" s="31"/>
      <c r="K32" s="35"/>
    </row>
    <row r="33" spans="1:11" x14ac:dyDescent="0.25">
      <c r="B33" s="8" t="s">
        <v>2836</v>
      </c>
      <c r="C33" s="57" t="s">
        <v>2837</v>
      </c>
      <c r="D33" s="54" t="s">
        <v>2838</v>
      </c>
      <c r="E33" s="6" t="s">
        <v>658</v>
      </c>
      <c r="F33" s="19">
        <v>10000000</v>
      </c>
      <c r="G33" s="24">
        <v>10052.34</v>
      </c>
      <c r="H33" s="24">
        <v>11.61</v>
      </c>
      <c r="I33" s="31">
        <v>7.2453336999999998</v>
      </c>
      <c r="J33" s="31"/>
      <c r="K33" s="35"/>
    </row>
    <row r="34" spans="1:11" x14ac:dyDescent="0.25">
      <c r="B34" s="8" t="s">
        <v>2839</v>
      </c>
      <c r="C34" s="57" t="s">
        <v>2840</v>
      </c>
      <c r="D34" s="54" t="s">
        <v>2841</v>
      </c>
      <c r="E34" s="6" t="s">
        <v>658</v>
      </c>
      <c r="F34" s="19">
        <v>500000</v>
      </c>
      <c r="G34" s="24">
        <v>502.76</v>
      </c>
      <c r="H34" s="24">
        <v>0.57999999999999996</v>
      </c>
      <c r="I34" s="31">
        <v>7.2372915999999998</v>
      </c>
      <c r="J34" s="31"/>
      <c r="K34" s="35"/>
    </row>
    <row r="35" spans="1:11" x14ac:dyDescent="0.25">
      <c r="C35" s="58" t="s">
        <v>174</v>
      </c>
      <c r="D35" s="54"/>
      <c r="E35" s="6"/>
      <c r="F35" s="19"/>
      <c r="G35" s="25">
        <v>64398.720000000001</v>
      </c>
      <c r="H35" s="25">
        <v>74.37</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2842</v>
      </c>
      <c r="C47" s="57" t="s">
        <v>2843</v>
      </c>
      <c r="D47" s="54" t="s">
        <v>2844</v>
      </c>
      <c r="E47" s="6" t="s">
        <v>658</v>
      </c>
      <c r="F47" s="19">
        <v>3097400</v>
      </c>
      <c r="G47" s="24">
        <v>2953.18</v>
      </c>
      <c r="H47" s="24">
        <v>3.41</v>
      </c>
      <c r="I47" s="31">
        <v>7.0780219999999998</v>
      </c>
      <c r="J47" s="31"/>
      <c r="K47" s="35"/>
    </row>
    <row r="48" spans="1:11" x14ac:dyDescent="0.25">
      <c r="B48" s="8" t="s">
        <v>2845</v>
      </c>
      <c r="C48" s="57" t="s">
        <v>2846</v>
      </c>
      <c r="D48" s="54" t="s">
        <v>2847</v>
      </c>
      <c r="E48" s="6" t="s">
        <v>658</v>
      </c>
      <c r="F48" s="19">
        <v>2994600</v>
      </c>
      <c r="G48" s="24">
        <v>2866.07</v>
      </c>
      <c r="H48" s="24">
        <v>3.31</v>
      </c>
      <c r="I48" s="31">
        <v>7.0761596999999998</v>
      </c>
      <c r="J48" s="31"/>
      <c r="K48" s="35"/>
    </row>
    <row r="49" spans="1:11" x14ac:dyDescent="0.25">
      <c r="B49" s="8" t="s">
        <v>2848</v>
      </c>
      <c r="C49" s="57" t="s">
        <v>2849</v>
      </c>
      <c r="D49" s="54" t="s">
        <v>2850</v>
      </c>
      <c r="E49" s="6" t="s">
        <v>658</v>
      </c>
      <c r="F49" s="19">
        <v>2545000</v>
      </c>
      <c r="G49" s="24">
        <v>2468.2199999999998</v>
      </c>
      <c r="H49" s="24">
        <v>2.85</v>
      </c>
      <c r="I49" s="31">
        <v>6.9227499999999997</v>
      </c>
      <c r="J49" s="31"/>
      <c r="K49" s="35"/>
    </row>
    <row r="50" spans="1:11" x14ac:dyDescent="0.25">
      <c r="B50" s="8" t="s">
        <v>2851</v>
      </c>
      <c r="C50" s="57" t="s">
        <v>2852</v>
      </c>
      <c r="D50" s="54" t="s">
        <v>2853</v>
      </c>
      <c r="E50" s="6" t="s">
        <v>658</v>
      </c>
      <c r="F50" s="19">
        <v>2487500</v>
      </c>
      <c r="G50" s="24">
        <v>2409.06</v>
      </c>
      <c r="H50" s="24">
        <v>2.78</v>
      </c>
      <c r="I50" s="31">
        <v>6.95</v>
      </c>
      <c r="J50" s="31"/>
      <c r="K50" s="35"/>
    </row>
    <row r="51" spans="1:11" x14ac:dyDescent="0.25">
      <c r="B51" s="8" t="s">
        <v>2854</v>
      </c>
      <c r="C51" s="57" t="s">
        <v>2855</v>
      </c>
      <c r="D51" s="54" t="s">
        <v>2856</v>
      </c>
      <c r="E51" s="6" t="s">
        <v>658</v>
      </c>
      <c r="F51" s="19">
        <v>2063000</v>
      </c>
      <c r="G51" s="24">
        <v>1964.31</v>
      </c>
      <c r="H51" s="24">
        <v>2.27</v>
      </c>
      <c r="I51" s="31">
        <v>7.0792118000000004</v>
      </c>
      <c r="J51" s="31"/>
      <c r="K51" s="35"/>
    </row>
    <row r="52" spans="1:11" x14ac:dyDescent="0.25">
      <c r="B52" s="8" t="s">
        <v>2857</v>
      </c>
      <c r="C52" s="57" t="s">
        <v>2858</v>
      </c>
      <c r="D52" s="54" t="s">
        <v>2859</v>
      </c>
      <c r="E52" s="6" t="s">
        <v>658</v>
      </c>
      <c r="F52" s="19">
        <v>450000</v>
      </c>
      <c r="G52" s="24">
        <v>436.05</v>
      </c>
      <c r="H52" s="24">
        <v>0.5</v>
      </c>
      <c r="I52" s="31">
        <v>6.9485000000000001</v>
      </c>
      <c r="J52" s="31"/>
      <c r="K52" s="35"/>
    </row>
    <row r="53" spans="1:11" x14ac:dyDescent="0.25">
      <c r="B53" s="8" t="s">
        <v>2860</v>
      </c>
      <c r="C53" s="57" t="s">
        <v>2861</v>
      </c>
      <c r="D53" s="54" t="s">
        <v>2862</v>
      </c>
      <c r="E53" s="6" t="s">
        <v>658</v>
      </c>
      <c r="F53" s="19">
        <v>275000</v>
      </c>
      <c r="G53" s="24">
        <v>260.69</v>
      </c>
      <c r="H53" s="24">
        <v>0.3</v>
      </c>
      <c r="I53" s="31">
        <v>7.0869096999999996</v>
      </c>
      <c r="J53" s="31"/>
      <c r="K53" s="35"/>
    </row>
    <row r="54" spans="1:11" x14ac:dyDescent="0.25">
      <c r="B54" s="8" t="s">
        <v>2863</v>
      </c>
      <c r="C54" s="57" t="s">
        <v>2864</v>
      </c>
      <c r="D54" s="54" t="s">
        <v>2865</v>
      </c>
      <c r="E54" s="6" t="s">
        <v>658</v>
      </c>
      <c r="F54" s="19">
        <v>175000</v>
      </c>
      <c r="G54" s="24">
        <v>169.61</v>
      </c>
      <c r="H54" s="24">
        <v>0.2</v>
      </c>
      <c r="I54" s="31">
        <v>6.9479499999999996</v>
      </c>
      <c r="J54" s="31"/>
      <c r="K54" s="35"/>
    </row>
    <row r="55" spans="1:11" x14ac:dyDescent="0.25">
      <c r="C55" s="58" t="s">
        <v>174</v>
      </c>
      <c r="D55" s="54"/>
      <c r="E55" s="6"/>
      <c r="F55" s="19"/>
      <c r="G55" s="25">
        <v>13527.19</v>
      </c>
      <c r="H55" s="25">
        <v>15.62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185</v>
      </c>
      <c r="C69" s="57" t="s">
        <v>186</v>
      </c>
      <c r="D69" s="54"/>
      <c r="E69" s="6"/>
      <c r="F69" s="19"/>
      <c r="G69" s="24">
        <v>0.49</v>
      </c>
      <c r="H69" s="24" t="s">
        <v>4708</v>
      </c>
      <c r="I69" s="31"/>
      <c r="J69" s="31"/>
      <c r="K69" s="35"/>
    </row>
    <row r="70" spans="1:54" x14ac:dyDescent="0.25">
      <c r="C70" s="58" t="s">
        <v>174</v>
      </c>
      <c r="D70" s="54"/>
      <c r="E70" s="6"/>
      <c r="F70" s="19"/>
      <c r="G70" s="25">
        <v>0.49</v>
      </c>
      <c r="H70" s="25" t="s">
        <v>4708</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4707</v>
      </c>
      <c r="D73" s="54"/>
      <c r="E73" s="6"/>
      <c r="F73" s="19"/>
      <c r="G73" s="24" t="s">
        <v>2</v>
      </c>
      <c r="H73" s="24" t="s">
        <v>2</v>
      </c>
      <c r="I73" s="31"/>
      <c r="J73" s="31"/>
      <c r="K73" s="35"/>
      <c r="L73" s="3"/>
      <c r="AI73" s="3"/>
      <c r="AV73" s="3"/>
      <c r="AX73" s="3"/>
      <c r="BB73" s="3"/>
    </row>
    <row r="74" spans="1:54" x14ac:dyDescent="0.25">
      <c r="B74" s="8"/>
      <c r="C74" s="57" t="s">
        <v>187</v>
      </c>
      <c r="D74" s="54"/>
      <c r="E74" s="6"/>
      <c r="F74" s="19"/>
      <c r="G74" s="24">
        <v>1644.3</v>
      </c>
      <c r="H74" s="24">
        <v>1.89</v>
      </c>
      <c r="I74" s="31"/>
      <c r="J74" s="31"/>
      <c r="K74" s="35"/>
    </row>
    <row r="75" spans="1:54" x14ac:dyDescent="0.25">
      <c r="C75" s="58" t="s">
        <v>174</v>
      </c>
      <c r="D75" s="54"/>
      <c r="E75" s="6"/>
      <c r="F75" s="19"/>
      <c r="G75" s="25">
        <v>1644.3</v>
      </c>
      <c r="H75" s="25">
        <v>1.89</v>
      </c>
      <c r="I75" s="31"/>
      <c r="J75" s="31"/>
      <c r="K75" s="35"/>
    </row>
    <row r="76" spans="1:54" x14ac:dyDescent="0.25">
      <c r="C76" s="57"/>
      <c r="D76" s="54"/>
      <c r="E76" s="6"/>
      <c r="F76" s="19"/>
      <c r="G76" s="24"/>
      <c r="H76" s="24"/>
      <c r="I76" s="31"/>
      <c r="J76" s="31"/>
      <c r="K76" s="35"/>
    </row>
    <row r="77" spans="1:54" x14ac:dyDescent="0.25">
      <c r="C77" s="60" t="s">
        <v>188</v>
      </c>
      <c r="D77" s="55"/>
      <c r="E77" s="5"/>
      <c r="F77" s="20"/>
      <c r="G77" s="26">
        <v>86597.48</v>
      </c>
      <c r="H77" s="26">
        <v>100.00000000000001</v>
      </c>
      <c r="I77" s="32"/>
      <c r="J77" s="32"/>
      <c r="K77" s="36"/>
    </row>
    <row r="80" spans="1:54" x14ac:dyDescent="0.25">
      <c r="C80" s="1" t="s">
        <v>189</v>
      </c>
    </row>
    <row r="81" spans="3:11" x14ac:dyDescent="0.25">
      <c r="C81" s="37" t="s">
        <v>190</v>
      </c>
      <c r="D81" s="37"/>
      <c r="E81" s="37"/>
      <c r="F81" s="37"/>
      <c r="G81" s="37"/>
      <c r="H81" s="37"/>
      <c r="I81" s="37"/>
      <c r="J81" s="37"/>
      <c r="K81" s="37"/>
    </row>
    <row r="82" spans="3:11" x14ac:dyDescent="0.25">
      <c r="C82" s="2" t="s">
        <v>191</v>
      </c>
    </row>
    <row r="83" spans="3:11" x14ac:dyDescent="0.25">
      <c r="C83" s="2" t="s">
        <v>192</v>
      </c>
    </row>
    <row r="84" spans="3:11" x14ac:dyDescent="0.25">
      <c r="C84" s="2" t="s">
        <v>193</v>
      </c>
    </row>
    <row r="85" spans="3:11" x14ac:dyDescent="0.25">
      <c r="C85" s="2" t="s">
        <v>194</v>
      </c>
    </row>
    <row r="87" spans="3:11" x14ac:dyDescent="0.25">
      <c r="C87" s="73" t="s">
        <v>4741</v>
      </c>
      <c r="E87" s="73" t="s">
        <v>4742</v>
      </c>
      <c r="F87" s="74"/>
    </row>
    <row r="88" spans="3:11" x14ac:dyDescent="0.25">
      <c r="E88" s="2" t="s">
        <v>4784</v>
      </c>
    </row>
  </sheetData>
  <hyperlinks>
    <hyperlink ref="J2" location="'Index'!A1" display="'Index'!A1" xr:uid="{D6D02850-547B-4740-8E0C-2DA73A33358B}"/>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DBCF0-7105-495B-B566-79E5491145D9}">
  <sheetPr codeName="Sheet1"/>
  <dimension ref="A1:IV97"/>
  <sheetViews>
    <sheetView showGridLines="0" zoomScale="90" zoomScaleNormal="90" workbookViewId="0">
      <pane ySplit="6" topLeftCell="A8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692</v>
      </c>
      <c r="J2" s="38" t="s">
        <v>4505</v>
      </c>
    </row>
    <row r="3" spans="1:54" ht="16.5" x14ac:dyDescent="0.3">
      <c r="C3" s="1" t="s">
        <v>28</v>
      </c>
      <c r="D3" s="21" t="s">
        <v>693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694</v>
      </c>
      <c r="C18" s="57" t="s">
        <v>255</v>
      </c>
      <c r="D18" s="54" t="s">
        <v>695</v>
      </c>
      <c r="E18" s="6" t="s">
        <v>565</v>
      </c>
      <c r="F18" s="19">
        <v>7500</v>
      </c>
      <c r="G18" s="24">
        <v>7612.1</v>
      </c>
      <c r="H18" s="24">
        <v>4.3</v>
      </c>
      <c r="I18" s="31">
        <v>8.2049000000000003</v>
      </c>
      <c r="J18" s="31"/>
      <c r="K18" s="35" t="s">
        <v>566</v>
      </c>
    </row>
    <row r="19" spans="2:11" x14ac:dyDescent="0.25">
      <c r="B19" s="8" t="s">
        <v>696</v>
      </c>
      <c r="C19" s="57" t="s">
        <v>697</v>
      </c>
      <c r="D19" s="54" t="s">
        <v>698</v>
      </c>
      <c r="E19" s="6" t="s">
        <v>627</v>
      </c>
      <c r="F19" s="19">
        <v>7500</v>
      </c>
      <c r="G19" s="24">
        <v>7475.26</v>
      </c>
      <c r="H19" s="24">
        <v>4.2300000000000004</v>
      </c>
      <c r="I19" s="31">
        <v>8.4449000000000005</v>
      </c>
      <c r="J19" s="31"/>
      <c r="K19" s="35" t="s">
        <v>566</v>
      </c>
    </row>
    <row r="20" spans="2:11" x14ac:dyDescent="0.25">
      <c r="B20" s="8" t="s">
        <v>583</v>
      </c>
      <c r="C20" s="57" t="s">
        <v>584</v>
      </c>
      <c r="D20" s="54" t="s">
        <v>585</v>
      </c>
      <c r="E20" s="6" t="s">
        <v>586</v>
      </c>
      <c r="F20" s="19">
        <v>6500</v>
      </c>
      <c r="G20" s="24">
        <v>6503.76</v>
      </c>
      <c r="H20" s="24">
        <v>3.68</v>
      </c>
      <c r="I20" s="31">
        <v>7.96</v>
      </c>
      <c r="J20" s="31"/>
      <c r="K20" s="35" t="s">
        <v>566</v>
      </c>
    </row>
    <row r="21" spans="2:11" x14ac:dyDescent="0.25">
      <c r="B21" s="8" t="s">
        <v>699</v>
      </c>
      <c r="C21" s="57" t="s">
        <v>700</v>
      </c>
      <c r="D21" s="54" t="s">
        <v>701</v>
      </c>
      <c r="E21" s="6" t="s">
        <v>702</v>
      </c>
      <c r="F21" s="19">
        <v>5900</v>
      </c>
      <c r="G21" s="24">
        <v>5872.35</v>
      </c>
      <c r="H21" s="24">
        <v>3.32</v>
      </c>
      <c r="I21" s="31">
        <v>10.770099999999999</v>
      </c>
      <c r="J21" s="31"/>
      <c r="K21" s="35" t="s">
        <v>566</v>
      </c>
    </row>
    <row r="22" spans="2:11" x14ac:dyDescent="0.25">
      <c r="B22" s="8" t="s">
        <v>644</v>
      </c>
      <c r="C22" s="57" t="s">
        <v>645</v>
      </c>
      <c r="D22" s="54" t="s">
        <v>646</v>
      </c>
      <c r="E22" s="6" t="s">
        <v>647</v>
      </c>
      <c r="F22" s="19">
        <v>5500</v>
      </c>
      <c r="G22" s="24">
        <v>5510.27</v>
      </c>
      <c r="H22" s="24">
        <v>3.11</v>
      </c>
      <c r="I22" s="31">
        <v>9.3989999999999991</v>
      </c>
      <c r="J22" s="31"/>
      <c r="K22" s="35" t="s">
        <v>566</v>
      </c>
    </row>
    <row r="23" spans="2:11" x14ac:dyDescent="0.25">
      <c r="B23" s="8" t="s">
        <v>562</v>
      </c>
      <c r="C23" s="57" t="s">
        <v>563</v>
      </c>
      <c r="D23" s="54" t="s">
        <v>564</v>
      </c>
      <c r="E23" s="6" t="s">
        <v>565</v>
      </c>
      <c r="F23" s="19">
        <v>500</v>
      </c>
      <c r="G23" s="24">
        <v>5003.3500000000004</v>
      </c>
      <c r="H23" s="24">
        <v>2.83</v>
      </c>
      <c r="I23" s="31">
        <v>8.6775000000000002</v>
      </c>
      <c r="J23" s="31"/>
      <c r="K23" s="35" t="s">
        <v>566</v>
      </c>
    </row>
    <row r="24" spans="2:11" x14ac:dyDescent="0.25">
      <c r="B24" s="8" t="s">
        <v>703</v>
      </c>
      <c r="C24" s="57" t="s">
        <v>704</v>
      </c>
      <c r="D24" s="54" t="s">
        <v>705</v>
      </c>
      <c r="E24" s="6" t="s">
        <v>706</v>
      </c>
      <c r="F24" s="19">
        <v>5000</v>
      </c>
      <c r="G24" s="24">
        <v>4935.5200000000004</v>
      </c>
      <c r="H24" s="24">
        <v>2.79</v>
      </c>
      <c r="I24" s="31">
        <v>10.415699999999999</v>
      </c>
      <c r="J24" s="31"/>
      <c r="K24" s="35" t="s">
        <v>566</v>
      </c>
    </row>
    <row r="25" spans="2:11" x14ac:dyDescent="0.25">
      <c r="B25" s="8" t="s">
        <v>648</v>
      </c>
      <c r="C25" s="57" t="s">
        <v>649</v>
      </c>
      <c r="D25" s="54" t="s">
        <v>650</v>
      </c>
      <c r="E25" s="6" t="s">
        <v>651</v>
      </c>
      <c r="F25" s="19">
        <v>4500</v>
      </c>
      <c r="G25" s="24">
        <v>4481.97</v>
      </c>
      <c r="H25" s="24">
        <v>2.5299999999999998</v>
      </c>
      <c r="I25" s="31">
        <v>11.1538</v>
      </c>
      <c r="J25" s="31"/>
      <c r="K25" s="35" t="s">
        <v>566</v>
      </c>
    </row>
    <row r="26" spans="2:11" x14ac:dyDescent="0.25">
      <c r="B26" s="8" t="s">
        <v>707</v>
      </c>
      <c r="C26" s="57" t="s">
        <v>352</v>
      </c>
      <c r="D26" s="54" t="s">
        <v>708</v>
      </c>
      <c r="E26" s="6" t="s">
        <v>569</v>
      </c>
      <c r="F26" s="19">
        <v>450</v>
      </c>
      <c r="G26" s="24">
        <v>4381.1899999999996</v>
      </c>
      <c r="H26" s="24">
        <v>2.48</v>
      </c>
      <c r="I26" s="31">
        <v>9.3487500000000008</v>
      </c>
      <c r="J26" s="31"/>
      <c r="K26" s="35" t="s">
        <v>566</v>
      </c>
    </row>
    <row r="27" spans="2:11" x14ac:dyDescent="0.25">
      <c r="B27" s="8" t="s">
        <v>709</v>
      </c>
      <c r="C27" s="57" t="s">
        <v>710</v>
      </c>
      <c r="D27" s="54" t="s">
        <v>711</v>
      </c>
      <c r="E27" s="6" t="s">
        <v>647</v>
      </c>
      <c r="F27" s="19">
        <v>3000</v>
      </c>
      <c r="G27" s="24">
        <v>3001.93</v>
      </c>
      <c r="H27" s="24">
        <v>1.7</v>
      </c>
      <c r="I27" s="31">
        <v>9.1165000000000003</v>
      </c>
      <c r="J27" s="31"/>
      <c r="K27" s="35" t="s">
        <v>566</v>
      </c>
    </row>
    <row r="28" spans="2:11" x14ac:dyDescent="0.25">
      <c r="B28" s="8" t="s">
        <v>712</v>
      </c>
      <c r="C28" s="57" t="s">
        <v>713</v>
      </c>
      <c r="D28" s="54" t="s">
        <v>714</v>
      </c>
      <c r="E28" s="6" t="s">
        <v>573</v>
      </c>
      <c r="F28" s="19">
        <v>2700</v>
      </c>
      <c r="G28" s="24">
        <v>2718.06</v>
      </c>
      <c r="H28" s="24">
        <v>1.54</v>
      </c>
      <c r="I28" s="31">
        <v>7.9649999999999999</v>
      </c>
      <c r="J28" s="31"/>
      <c r="K28" s="35" t="s">
        <v>566</v>
      </c>
    </row>
    <row r="29" spans="2:11" x14ac:dyDescent="0.25">
      <c r="B29" s="8" t="s">
        <v>715</v>
      </c>
      <c r="C29" s="57" t="s">
        <v>716</v>
      </c>
      <c r="D29" s="54" t="s">
        <v>717</v>
      </c>
      <c r="E29" s="6" t="s">
        <v>706</v>
      </c>
      <c r="F29" s="19">
        <v>2500</v>
      </c>
      <c r="G29" s="24">
        <v>2507.16</v>
      </c>
      <c r="H29" s="24">
        <v>1.42</v>
      </c>
      <c r="I29" s="31">
        <v>8.3272999999999993</v>
      </c>
      <c r="J29" s="31"/>
      <c r="K29" s="35" t="s">
        <v>566</v>
      </c>
    </row>
    <row r="30" spans="2:11" x14ac:dyDescent="0.25">
      <c r="B30" s="8" t="s">
        <v>718</v>
      </c>
      <c r="C30" s="57" t="s">
        <v>611</v>
      </c>
      <c r="D30" s="54" t="s">
        <v>719</v>
      </c>
      <c r="E30" s="6" t="s">
        <v>613</v>
      </c>
      <c r="F30" s="19">
        <v>2500</v>
      </c>
      <c r="G30" s="24">
        <v>2505.02</v>
      </c>
      <c r="H30" s="24">
        <v>1.42</v>
      </c>
      <c r="I30" s="31">
        <v>8.32</v>
      </c>
      <c r="J30" s="31"/>
      <c r="K30" s="35" t="s">
        <v>566</v>
      </c>
    </row>
    <row r="31" spans="2:11" x14ac:dyDescent="0.25">
      <c r="B31" s="8" t="s">
        <v>603</v>
      </c>
      <c r="C31" s="57" t="s">
        <v>571</v>
      </c>
      <c r="D31" s="54" t="s">
        <v>604</v>
      </c>
      <c r="E31" s="6" t="s">
        <v>573</v>
      </c>
      <c r="F31" s="19">
        <v>2500</v>
      </c>
      <c r="G31" s="24">
        <v>2485.38</v>
      </c>
      <c r="H31" s="24">
        <v>1.4</v>
      </c>
      <c r="I31" s="31">
        <v>7.75</v>
      </c>
      <c r="J31" s="31"/>
      <c r="K31" s="35" t="s">
        <v>566</v>
      </c>
    </row>
    <row r="32" spans="2:11" x14ac:dyDescent="0.25">
      <c r="B32" s="8" t="s">
        <v>720</v>
      </c>
      <c r="C32" s="57" t="s">
        <v>721</v>
      </c>
      <c r="D32" s="54" t="s">
        <v>722</v>
      </c>
      <c r="E32" s="6" t="s">
        <v>573</v>
      </c>
      <c r="F32" s="19">
        <v>20</v>
      </c>
      <c r="G32" s="24">
        <v>2022.48</v>
      </c>
      <c r="H32" s="24">
        <v>1.1399999999999999</v>
      </c>
      <c r="I32" s="31">
        <v>7.7925000000000004</v>
      </c>
      <c r="J32" s="31"/>
      <c r="K32" s="35" t="s">
        <v>566</v>
      </c>
    </row>
    <row r="33" spans="2:11" x14ac:dyDescent="0.25">
      <c r="C33" s="58" t="s">
        <v>174</v>
      </c>
      <c r="D33" s="54"/>
      <c r="E33" s="6"/>
      <c r="F33" s="19"/>
      <c r="G33" s="25">
        <v>67015.8</v>
      </c>
      <c r="H33" s="25">
        <v>37.89</v>
      </c>
      <c r="I33" s="31"/>
      <c r="J33" s="31"/>
      <c r="K33" s="35"/>
    </row>
    <row r="34" spans="2:11" x14ac:dyDescent="0.25">
      <c r="C34" s="57"/>
      <c r="D34" s="54"/>
      <c r="E34" s="6"/>
      <c r="F34" s="19"/>
      <c r="G34" s="24"/>
      <c r="H34" s="24"/>
      <c r="I34" s="31"/>
      <c r="J34" s="31"/>
      <c r="K34" s="35"/>
    </row>
    <row r="35" spans="2:11" x14ac:dyDescent="0.25">
      <c r="C35" s="58" t="s">
        <v>7</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8" t="s">
        <v>8</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9" t="s">
        <v>9</v>
      </c>
      <c r="D39" s="54"/>
      <c r="E39" s="6"/>
      <c r="F39" s="19"/>
      <c r="G39" s="24"/>
      <c r="H39" s="24"/>
      <c r="I39" s="31"/>
      <c r="J39" s="31"/>
      <c r="K39" s="35"/>
    </row>
    <row r="40" spans="2:11" x14ac:dyDescent="0.25">
      <c r="B40" s="8" t="s">
        <v>668</v>
      </c>
      <c r="C40" s="57" t="s">
        <v>669</v>
      </c>
      <c r="D40" s="54" t="s">
        <v>670</v>
      </c>
      <c r="E40" s="6" t="s">
        <v>658</v>
      </c>
      <c r="F40" s="19">
        <v>29000000</v>
      </c>
      <c r="G40" s="24">
        <v>29182.87</v>
      </c>
      <c r="H40" s="24">
        <v>16.5</v>
      </c>
      <c r="I40" s="31">
        <v>7.1303831000000004</v>
      </c>
      <c r="J40" s="31"/>
      <c r="K40" s="35"/>
    </row>
    <row r="41" spans="2:11" x14ac:dyDescent="0.25">
      <c r="B41" s="8" t="s">
        <v>659</v>
      </c>
      <c r="C41" s="57" t="s">
        <v>660</v>
      </c>
      <c r="D41" s="54" t="s">
        <v>661</v>
      </c>
      <c r="E41" s="6" t="s">
        <v>658</v>
      </c>
      <c r="F41" s="19">
        <v>27000000</v>
      </c>
      <c r="G41" s="24">
        <v>27802.28</v>
      </c>
      <c r="H41" s="24">
        <v>15.72</v>
      </c>
      <c r="I41" s="31">
        <v>7.1820050999999996</v>
      </c>
      <c r="J41" s="31"/>
      <c r="K41" s="35"/>
    </row>
    <row r="42" spans="2:11" x14ac:dyDescent="0.25">
      <c r="B42" s="8" t="s">
        <v>671</v>
      </c>
      <c r="C42" s="57" t="s">
        <v>672</v>
      </c>
      <c r="D42" s="54" t="s">
        <v>673</v>
      </c>
      <c r="E42" s="6" t="s">
        <v>658</v>
      </c>
      <c r="F42" s="19">
        <v>15000000</v>
      </c>
      <c r="G42" s="24">
        <v>15268.65</v>
      </c>
      <c r="H42" s="24">
        <v>8.6300000000000008</v>
      </c>
      <c r="I42" s="31">
        <v>7.1552042</v>
      </c>
      <c r="J42" s="31"/>
      <c r="K42" s="35"/>
    </row>
    <row r="43" spans="2:11" x14ac:dyDescent="0.25">
      <c r="B43" s="8" t="s">
        <v>723</v>
      </c>
      <c r="C43" s="57" t="s">
        <v>724</v>
      </c>
      <c r="D43" s="54" t="s">
        <v>725</v>
      </c>
      <c r="E43" s="6" t="s">
        <v>658</v>
      </c>
      <c r="F43" s="19">
        <v>10000000</v>
      </c>
      <c r="G43" s="24">
        <v>10197.39</v>
      </c>
      <c r="H43" s="24">
        <v>5.76</v>
      </c>
      <c r="I43" s="31">
        <v>7.2255035999999997</v>
      </c>
      <c r="J43" s="31"/>
      <c r="K43" s="35"/>
    </row>
    <row r="44" spans="2:11" x14ac:dyDescent="0.25">
      <c r="B44" s="8" t="s">
        <v>655</v>
      </c>
      <c r="C44" s="57" t="s">
        <v>656</v>
      </c>
      <c r="D44" s="54" t="s">
        <v>657</v>
      </c>
      <c r="E44" s="6" t="s">
        <v>658</v>
      </c>
      <c r="F44" s="19">
        <v>10000000</v>
      </c>
      <c r="G44" s="24">
        <v>10084.84</v>
      </c>
      <c r="H44" s="24">
        <v>5.7</v>
      </c>
      <c r="I44" s="31">
        <v>7.1748922000000004</v>
      </c>
      <c r="J44" s="31"/>
      <c r="K44" s="35"/>
    </row>
    <row r="45" spans="2:11" x14ac:dyDescent="0.25">
      <c r="B45" s="8" t="s">
        <v>726</v>
      </c>
      <c r="C45" s="57" t="s">
        <v>727</v>
      </c>
      <c r="D45" s="54" t="s">
        <v>728</v>
      </c>
      <c r="E45" s="6" t="s">
        <v>658</v>
      </c>
      <c r="F45" s="19">
        <v>6000000</v>
      </c>
      <c r="G45" s="24">
        <v>6189.62</v>
      </c>
      <c r="H45" s="24">
        <v>3.5</v>
      </c>
      <c r="I45" s="31">
        <v>7.2256054000000001</v>
      </c>
      <c r="J45" s="31"/>
      <c r="K45" s="35"/>
    </row>
    <row r="46" spans="2:11" x14ac:dyDescent="0.25">
      <c r="C46" s="58" t="s">
        <v>174</v>
      </c>
      <c r="D46" s="54"/>
      <c r="E46" s="6"/>
      <c r="F46" s="19"/>
      <c r="G46" s="25">
        <v>98725.65</v>
      </c>
      <c r="H46" s="25">
        <v>55.81</v>
      </c>
      <c r="I46" s="31"/>
      <c r="J46" s="31"/>
      <c r="K46" s="35"/>
    </row>
    <row r="47" spans="2:11" x14ac:dyDescent="0.25">
      <c r="C47" s="57"/>
      <c r="D47" s="54"/>
      <c r="E47" s="6"/>
      <c r="F47" s="19"/>
      <c r="G47" s="24"/>
      <c r="H47" s="24"/>
      <c r="I47" s="31"/>
      <c r="J47" s="31"/>
      <c r="K47" s="35"/>
    </row>
    <row r="48" spans="2:11" x14ac:dyDescent="0.25">
      <c r="C48" s="59" t="s">
        <v>10</v>
      </c>
      <c r="D48" s="54"/>
      <c r="E48" s="6"/>
      <c r="F48" s="19"/>
      <c r="G48" s="24"/>
      <c r="H48" s="24"/>
      <c r="I48" s="31"/>
      <c r="J48" s="31"/>
      <c r="K48" s="35"/>
    </row>
    <row r="49" spans="1:11" x14ac:dyDescent="0.25">
      <c r="B49" s="8" t="s">
        <v>729</v>
      </c>
      <c r="C49" s="57" t="s">
        <v>730</v>
      </c>
      <c r="D49" s="54" t="s">
        <v>731</v>
      </c>
      <c r="E49" s="6" t="s">
        <v>658</v>
      </c>
      <c r="F49" s="19">
        <v>6000000</v>
      </c>
      <c r="G49" s="24">
        <v>6095.98</v>
      </c>
      <c r="H49" s="24">
        <v>3.45</v>
      </c>
      <c r="I49" s="31">
        <v>7.4733206000000001</v>
      </c>
      <c r="J49" s="31"/>
      <c r="K49" s="35"/>
    </row>
    <row r="50" spans="1:11" x14ac:dyDescent="0.25">
      <c r="C50" s="58" t="s">
        <v>174</v>
      </c>
      <c r="D50" s="54"/>
      <c r="E50" s="6"/>
      <c r="F50" s="19"/>
      <c r="G50" s="25">
        <v>6095.98</v>
      </c>
      <c r="H50" s="25">
        <v>3.45</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11" x14ac:dyDescent="0.25">
      <c r="A65" s="28"/>
      <c r="B65" s="28"/>
      <c r="C65" s="58" t="s">
        <v>19</v>
      </c>
      <c r="D65" s="54"/>
      <c r="E65" s="6"/>
      <c r="F65" s="19"/>
      <c r="G65" s="24" t="s">
        <v>2</v>
      </c>
      <c r="H65" s="24" t="s">
        <v>2</v>
      </c>
      <c r="I65" s="31"/>
      <c r="J65" s="31"/>
      <c r="K65" s="35"/>
    </row>
    <row r="66" spans="1:11" x14ac:dyDescent="0.25">
      <c r="A66" s="28"/>
      <c r="B66" s="28"/>
      <c r="C66" s="58"/>
      <c r="D66" s="54"/>
      <c r="E66" s="6"/>
      <c r="F66" s="19"/>
      <c r="G66" s="24"/>
      <c r="H66" s="24"/>
      <c r="I66" s="31"/>
      <c r="J66" s="31"/>
      <c r="K66" s="35"/>
    </row>
    <row r="67" spans="1:11" x14ac:dyDescent="0.25">
      <c r="C67" s="59" t="s">
        <v>20</v>
      </c>
      <c r="D67" s="54"/>
      <c r="E67" s="6"/>
      <c r="F67" s="19"/>
      <c r="G67" s="24"/>
      <c r="H67" s="24"/>
      <c r="I67" s="31"/>
      <c r="J67" s="31"/>
      <c r="K67" s="35"/>
    </row>
    <row r="68" spans="1:11" x14ac:dyDescent="0.25">
      <c r="B68" s="8" t="s">
        <v>732</v>
      </c>
      <c r="C68" s="57" t="s">
        <v>4714</v>
      </c>
      <c r="D68" s="54" t="s">
        <v>733</v>
      </c>
      <c r="E68" s="6" t="s">
        <v>734</v>
      </c>
      <c r="F68" s="19">
        <v>4266.6779999999999</v>
      </c>
      <c r="G68" s="24">
        <v>438.97</v>
      </c>
      <c r="H68" s="24">
        <v>0.25</v>
      </c>
      <c r="I68" s="31">
        <v>6.99</v>
      </c>
      <c r="J68" s="31"/>
      <c r="K68" s="35"/>
    </row>
    <row r="69" spans="1:11" x14ac:dyDescent="0.25">
      <c r="C69" s="58" t="s">
        <v>174</v>
      </c>
      <c r="D69" s="54"/>
      <c r="E69" s="6"/>
      <c r="F69" s="19"/>
      <c r="G69" s="25">
        <v>438.97</v>
      </c>
      <c r="H69" s="25">
        <v>0.25</v>
      </c>
      <c r="I69" s="31"/>
      <c r="J69" s="31"/>
      <c r="K69" s="35"/>
    </row>
    <row r="70" spans="1:11" x14ac:dyDescent="0.25">
      <c r="C70" s="57"/>
      <c r="D70" s="54"/>
      <c r="E70" s="6"/>
      <c r="F70" s="19"/>
      <c r="G70" s="24"/>
      <c r="H70" s="24"/>
      <c r="I70" s="31"/>
      <c r="J70" s="31"/>
      <c r="K70" s="35"/>
    </row>
    <row r="71" spans="1:11" x14ac:dyDescent="0.25">
      <c r="C71" s="58" t="s">
        <v>21</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22</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23</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185</v>
      </c>
      <c r="C78" s="57" t="s">
        <v>186</v>
      </c>
      <c r="D78" s="54"/>
      <c r="E78" s="6"/>
      <c r="F78" s="19"/>
      <c r="G78" s="24">
        <v>1299.94</v>
      </c>
      <c r="H78" s="24">
        <v>0.73</v>
      </c>
      <c r="I78" s="31"/>
      <c r="J78" s="31"/>
      <c r="K78" s="35"/>
    </row>
    <row r="79" spans="1:11" x14ac:dyDescent="0.25">
      <c r="C79" s="58" t="s">
        <v>174</v>
      </c>
      <c r="D79" s="54"/>
      <c r="E79" s="6"/>
      <c r="F79" s="19"/>
      <c r="G79" s="25">
        <v>1299.94</v>
      </c>
      <c r="H79" s="25">
        <v>0.73</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4707</v>
      </c>
      <c r="D82" s="54"/>
      <c r="E82" s="6"/>
      <c r="F82" s="19"/>
      <c r="G82" s="24" t="s">
        <v>2</v>
      </c>
      <c r="H82" s="24" t="s">
        <v>2</v>
      </c>
      <c r="I82" s="31"/>
      <c r="J82" s="31"/>
      <c r="K82" s="35"/>
      <c r="L82" s="3"/>
      <c r="AI82" s="3"/>
      <c r="AV82" s="3"/>
      <c r="AX82" s="3"/>
      <c r="BB82" s="3"/>
    </row>
    <row r="83" spans="1:54" x14ac:dyDescent="0.25">
      <c r="B83" s="8"/>
      <c r="C83" s="57" t="s">
        <v>187</v>
      </c>
      <c r="D83" s="54"/>
      <c r="E83" s="6"/>
      <c r="F83" s="19"/>
      <c r="G83" s="24">
        <v>3328.83</v>
      </c>
      <c r="H83" s="24">
        <v>1.8699999999999999</v>
      </c>
      <c r="I83" s="31"/>
      <c r="J83" s="31"/>
      <c r="K83" s="35"/>
    </row>
    <row r="84" spans="1:54" x14ac:dyDescent="0.25">
      <c r="C84" s="58" t="s">
        <v>174</v>
      </c>
      <c r="D84" s="54"/>
      <c r="E84" s="6"/>
      <c r="F84" s="19"/>
      <c r="G84" s="25">
        <v>3328.83</v>
      </c>
      <c r="H84" s="25">
        <v>1.8699999999999999</v>
      </c>
      <c r="I84" s="31"/>
      <c r="J84" s="31"/>
      <c r="K84" s="35"/>
    </row>
    <row r="85" spans="1:54" x14ac:dyDescent="0.25">
      <c r="C85" s="57"/>
      <c r="D85" s="54"/>
      <c r="E85" s="6"/>
      <c r="F85" s="19"/>
      <c r="G85" s="24"/>
      <c r="H85" s="24"/>
      <c r="I85" s="31"/>
      <c r="J85" s="31"/>
      <c r="K85" s="35"/>
    </row>
    <row r="86" spans="1:54" x14ac:dyDescent="0.25">
      <c r="C86" s="60" t="s">
        <v>188</v>
      </c>
      <c r="D86" s="55"/>
      <c r="E86" s="5"/>
      <c r="F86" s="20"/>
      <c r="G86" s="26">
        <v>176905.17</v>
      </c>
      <c r="H86" s="26">
        <v>100.00000000000001</v>
      </c>
      <c r="I86" s="32"/>
      <c r="J86" s="32"/>
      <c r="K86" s="36"/>
    </row>
    <row r="89" spans="1:54" x14ac:dyDescent="0.25">
      <c r="C89" s="1" t="s">
        <v>189</v>
      </c>
    </row>
    <row r="90" spans="1:54" x14ac:dyDescent="0.25">
      <c r="C90" s="37" t="s">
        <v>190</v>
      </c>
      <c r="D90" s="37"/>
      <c r="E90" s="37"/>
      <c r="F90" s="37"/>
      <c r="G90" s="37"/>
      <c r="H90" s="37"/>
      <c r="I90" s="37"/>
      <c r="J90" s="37"/>
      <c r="K90" s="37"/>
    </row>
    <row r="91" spans="1:54" x14ac:dyDescent="0.25">
      <c r="C91" s="2" t="s">
        <v>191</v>
      </c>
    </row>
    <row r="92" spans="1:54" x14ac:dyDescent="0.25">
      <c r="C92" s="2" t="s">
        <v>192</v>
      </c>
    </row>
    <row r="93" spans="1:54" x14ac:dyDescent="0.25">
      <c r="C93" s="2" t="s">
        <v>193</v>
      </c>
    </row>
    <row r="94" spans="1:54" x14ac:dyDescent="0.25">
      <c r="C94" s="2" t="s">
        <v>194</v>
      </c>
    </row>
    <row r="96" spans="1:54" x14ac:dyDescent="0.25">
      <c r="C96" s="73" t="s">
        <v>4741</v>
      </c>
      <c r="E96" s="73" t="s">
        <v>4742</v>
      </c>
      <c r="F96" s="74"/>
    </row>
    <row r="97" spans="5:5" x14ac:dyDescent="0.25">
      <c r="E97" s="2" t="s">
        <v>4748</v>
      </c>
    </row>
  </sheetData>
  <hyperlinks>
    <hyperlink ref="J2" location="'Index'!A1" display="'Index'!A1" xr:uid="{B8543EDE-6F8B-4C62-AA97-47E4088EB866}"/>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1867A-8ED0-4DAF-8D18-A94EB5A9EFE2}">
  <sheetPr codeName="Sheet1"/>
  <dimension ref="A1:IV96"/>
  <sheetViews>
    <sheetView showGridLines="0" zoomScale="90" zoomScaleNormal="90" workbookViewId="0">
      <pane ySplit="6" topLeftCell="A8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2866</v>
      </c>
      <c r="J2" s="38" t="s">
        <v>4505</v>
      </c>
    </row>
    <row r="3" spans="1:54" ht="16.5" x14ac:dyDescent="0.3">
      <c r="C3" s="1" t="s">
        <v>28</v>
      </c>
      <c r="D3" s="21" t="s">
        <v>2867</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2265</v>
      </c>
      <c r="C18" s="57" t="s">
        <v>721</v>
      </c>
      <c r="D18" s="54" t="s">
        <v>2266</v>
      </c>
      <c r="E18" s="6" t="s">
        <v>573</v>
      </c>
      <c r="F18" s="19">
        <v>250</v>
      </c>
      <c r="G18" s="24">
        <v>2434.58</v>
      </c>
      <c r="H18" s="24">
        <v>5.43</v>
      </c>
      <c r="I18" s="31">
        <v>7.72</v>
      </c>
      <c r="J18" s="31"/>
      <c r="K18" s="35" t="s">
        <v>566</v>
      </c>
    </row>
    <row r="19" spans="2:11" x14ac:dyDescent="0.25">
      <c r="C19" s="58" t="s">
        <v>174</v>
      </c>
      <c r="D19" s="54"/>
      <c r="E19" s="6"/>
      <c r="F19" s="19"/>
      <c r="G19" s="25">
        <v>2434.58</v>
      </c>
      <c r="H19" s="25">
        <v>5.43</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2868</v>
      </c>
      <c r="C28" s="57" t="s">
        <v>2869</v>
      </c>
      <c r="D28" s="54" t="s">
        <v>2870</v>
      </c>
      <c r="E28" s="6" t="s">
        <v>658</v>
      </c>
      <c r="F28" s="19">
        <v>12000000</v>
      </c>
      <c r="G28" s="24">
        <v>12196.88</v>
      </c>
      <c r="H28" s="24">
        <v>27.23</v>
      </c>
      <c r="I28" s="31">
        <v>7.3451605000000004</v>
      </c>
      <c r="J28" s="31"/>
      <c r="K28" s="35"/>
    </row>
    <row r="29" spans="2:11" x14ac:dyDescent="0.25">
      <c r="B29" s="8" t="s">
        <v>2871</v>
      </c>
      <c r="C29" s="57" t="s">
        <v>2872</v>
      </c>
      <c r="D29" s="54" t="s">
        <v>2873</v>
      </c>
      <c r="E29" s="6" t="s">
        <v>658</v>
      </c>
      <c r="F29" s="19">
        <v>5000000</v>
      </c>
      <c r="G29" s="24">
        <v>5085.04</v>
      </c>
      <c r="H29" s="24">
        <v>11.35</v>
      </c>
      <c r="I29" s="31">
        <v>7.3401354999999997</v>
      </c>
      <c r="J29" s="31"/>
      <c r="K29" s="35"/>
    </row>
    <row r="30" spans="2:11" x14ac:dyDescent="0.25">
      <c r="B30" s="8" t="s">
        <v>2874</v>
      </c>
      <c r="C30" s="57" t="s">
        <v>2875</v>
      </c>
      <c r="D30" s="54" t="s">
        <v>2876</v>
      </c>
      <c r="E30" s="6" t="s">
        <v>658</v>
      </c>
      <c r="F30" s="19">
        <v>3000000</v>
      </c>
      <c r="G30" s="24">
        <v>3045.04</v>
      </c>
      <c r="H30" s="24">
        <v>6.8</v>
      </c>
      <c r="I30" s="31">
        <v>7.3451605000000004</v>
      </c>
      <c r="J30" s="31"/>
      <c r="K30" s="35"/>
    </row>
    <row r="31" spans="2:11" x14ac:dyDescent="0.25">
      <c r="B31" s="8" t="s">
        <v>2877</v>
      </c>
      <c r="C31" s="57" t="s">
        <v>2878</v>
      </c>
      <c r="D31" s="54" t="s">
        <v>2879</v>
      </c>
      <c r="E31" s="6" t="s">
        <v>658</v>
      </c>
      <c r="F31" s="19">
        <v>2500000</v>
      </c>
      <c r="G31" s="24">
        <v>2560.58</v>
      </c>
      <c r="H31" s="24">
        <v>5.72</v>
      </c>
      <c r="I31" s="31">
        <v>7.3633851000000003</v>
      </c>
      <c r="J31" s="31"/>
      <c r="K31" s="35"/>
    </row>
    <row r="32" spans="2:11" x14ac:dyDescent="0.25">
      <c r="B32" s="8" t="s">
        <v>2880</v>
      </c>
      <c r="C32" s="57" t="s">
        <v>2881</v>
      </c>
      <c r="D32" s="54" t="s">
        <v>2882</v>
      </c>
      <c r="E32" s="6" t="s">
        <v>658</v>
      </c>
      <c r="F32" s="19">
        <v>2500000</v>
      </c>
      <c r="G32" s="24">
        <v>2528.37</v>
      </c>
      <c r="H32" s="24">
        <v>5.64</v>
      </c>
      <c r="I32" s="31">
        <v>7.3243999999999998</v>
      </c>
      <c r="J32" s="31"/>
      <c r="K32" s="35"/>
    </row>
    <row r="33" spans="1:11" x14ac:dyDescent="0.25">
      <c r="B33" s="8" t="s">
        <v>2883</v>
      </c>
      <c r="C33" s="57" t="s">
        <v>2884</v>
      </c>
      <c r="D33" s="54" t="s">
        <v>2885</v>
      </c>
      <c r="E33" s="6" t="s">
        <v>658</v>
      </c>
      <c r="F33" s="19">
        <v>2000000</v>
      </c>
      <c r="G33" s="24">
        <v>2038.41</v>
      </c>
      <c r="H33" s="24">
        <v>4.55</v>
      </c>
      <c r="I33" s="31">
        <v>7.3762410999999997</v>
      </c>
      <c r="J33" s="31"/>
      <c r="K33" s="35"/>
    </row>
    <row r="34" spans="1:11" x14ac:dyDescent="0.25">
      <c r="B34" s="8" t="s">
        <v>2886</v>
      </c>
      <c r="C34" s="57" t="s">
        <v>2887</v>
      </c>
      <c r="D34" s="54" t="s">
        <v>2888</v>
      </c>
      <c r="E34" s="6" t="s">
        <v>658</v>
      </c>
      <c r="F34" s="19">
        <v>1500000</v>
      </c>
      <c r="G34" s="24">
        <v>1525.89</v>
      </c>
      <c r="H34" s="24">
        <v>3.41</v>
      </c>
      <c r="I34" s="31">
        <v>7.3633851000000003</v>
      </c>
      <c r="J34" s="31"/>
      <c r="K34" s="35"/>
    </row>
    <row r="35" spans="1:11" x14ac:dyDescent="0.25">
      <c r="B35" s="8" t="s">
        <v>2889</v>
      </c>
      <c r="C35" s="57" t="s">
        <v>2890</v>
      </c>
      <c r="D35" s="54" t="s">
        <v>2891</v>
      </c>
      <c r="E35" s="6" t="s">
        <v>658</v>
      </c>
      <c r="F35" s="19">
        <v>1000000</v>
      </c>
      <c r="G35" s="24">
        <v>1017.07</v>
      </c>
      <c r="H35" s="24">
        <v>2.27</v>
      </c>
      <c r="I35" s="31">
        <v>7.3359395999999997</v>
      </c>
      <c r="J35" s="31"/>
      <c r="K35" s="35"/>
    </row>
    <row r="36" spans="1:11" x14ac:dyDescent="0.25">
      <c r="B36" s="8" t="s">
        <v>2892</v>
      </c>
      <c r="C36" s="57" t="s">
        <v>2893</v>
      </c>
      <c r="D36" s="54" t="s">
        <v>2894</v>
      </c>
      <c r="E36" s="6" t="s">
        <v>658</v>
      </c>
      <c r="F36" s="19">
        <v>1000000</v>
      </c>
      <c r="G36" s="24">
        <v>1016.79</v>
      </c>
      <c r="H36" s="24">
        <v>2.27</v>
      </c>
      <c r="I36" s="31">
        <v>7.3349554000000001</v>
      </c>
      <c r="J36" s="31"/>
      <c r="K36" s="35"/>
    </row>
    <row r="37" spans="1:11" x14ac:dyDescent="0.25">
      <c r="B37" s="8" t="s">
        <v>2895</v>
      </c>
      <c r="C37" s="57" t="s">
        <v>2896</v>
      </c>
      <c r="D37" s="54" t="s">
        <v>2897</v>
      </c>
      <c r="E37" s="6" t="s">
        <v>658</v>
      </c>
      <c r="F37" s="19">
        <v>1000000</v>
      </c>
      <c r="G37" s="24">
        <v>983.82</v>
      </c>
      <c r="H37" s="24">
        <v>2.2000000000000002</v>
      </c>
      <c r="I37" s="31">
        <v>7.3023531999999998</v>
      </c>
      <c r="J37" s="31"/>
      <c r="K37" s="35"/>
    </row>
    <row r="38" spans="1:11" x14ac:dyDescent="0.25">
      <c r="B38" s="8" t="s">
        <v>2898</v>
      </c>
      <c r="C38" s="57" t="s">
        <v>2899</v>
      </c>
      <c r="D38" s="54" t="s">
        <v>2900</v>
      </c>
      <c r="E38" s="6" t="s">
        <v>658</v>
      </c>
      <c r="F38" s="19">
        <v>500000</v>
      </c>
      <c r="G38" s="24">
        <v>507.76</v>
      </c>
      <c r="H38" s="24">
        <v>1.1299999999999999</v>
      </c>
      <c r="I38" s="31">
        <v>7.3601102999999997</v>
      </c>
      <c r="J38" s="31"/>
      <c r="K38" s="35"/>
    </row>
    <row r="39" spans="1:11" x14ac:dyDescent="0.25">
      <c r="B39" s="8" t="s">
        <v>2901</v>
      </c>
      <c r="C39" s="57" t="s">
        <v>2902</v>
      </c>
      <c r="D39" s="54" t="s">
        <v>2903</v>
      </c>
      <c r="E39" s="6" t="s">
        <v>658</v>
      </c>
      <c r="F39" s="19">
        <v>300000</v>
      </c>
      <c r="G39" s="24">
        <v>305.75</v>
      </c>
      <c r="H39" s="24">
        <v>0.68</v>
      </c>
      <c r="I39" s="31">
        <v>7.3478544000000001</v>
      </c>
      <c r="J39" s="31"/>
      <c r="K39" s="35"/>
    </row>
    <row r="40" spans="1:11" x14ac:dyDescent="0.25">
      <c r="B40" s="8" t="s">
        <v>2904</v>
      </c>
      <c r="C40" s="57" t="s">
        <v>2905</v>
      </c>
      <c r="D40" s="54" t="s">
        <v>2906</v>
      </c>
      <c r="E40" s="6" t="s">
        <v>658</v>
      </c>
      <c r="F40" s="19">
        <v>50000</v>
      </c>
      <c r="G40" s="24">
        <v>50.54</v>
      </c>
      <c r="H40" s="24">
        <v>0.11</v>
      </c>
      <c r="I40" s="31">
        <v>7.3728872000000001</v>
      </c>
      <c r="J40" s="31"/>
      <c r="K40" s="35"/>
    </row>
    <row r="41" spans="1:11" x14ac:dyDescent="0.25">
      <c r="C41" s="58" t="s">
        <v>174</v>
      </c>
      <c r="D41" s="54"/>
      <c r="E41" s="6"/>
      <c r="F41" s="19"/>
      <c r="G41" s="25">
        <v>32861.94</v>
      </c>
      <c r="H41" s="25">
        <v>73.36</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2907</v>
      </c>
      <c r="C53" s="57" t="s">
        <v>2908</v>
      </c>
      <c r="D53" s="54" t="s">
        <v>2909</v>
      </c>
      <c r="E53" s="6" t="s">
        <v>658</v>
      </c>
      <c r="F53" s="19">
        <v>1815000</v>
      </c>
      <c r="G53" s="24">
        <v>1641.73</v>
      </c>
      <c r="H53" s="24">
        <v>3.67</v>
      </c>
      <c r="I53" s="31">
        <v>7.1789708000000001</v>
      </c>
      <c r="J53" s="31"/>
      <c r="K53" s="35"/>
    </row>
    <row r="54" spans="1:11" x14ac:dyDescent="0.25">
      <c r="B54" s="8" t="s">
        <v>2910</v>
      </c>
      <c r="C54" s="57" t="s">
        <v>2911</v>
      </c>
      <c r="D54" s="54" t="s">
        <v>2912</v>
      </c>
      <c r="E54" s="6" t="s">
        <v>658</v>
      </c>
      <c r="F54" s="19">
        <v>1621000</v>
      </c>
      <c r="G54" s="24">
        <v>1446.74</v>
      </c>
      <c r="H54" s="24">
        <v>3.23</v>
      </c>
      <c r="I54" s="31">
        <v>7.1736212000000004</v>
      </c>
      <c r="J54" s="31"/>
      <c r="K54" s="35"/>
    </row>
    <row r="55" spans="1:11" x14ac:dyDescent="0.25">
      <c r="B55" s="8" t="s">
        <v>2913</v>
      </c>
      <c r="C55" s="57" t="s">
        <v>2914</v>
      </c>
      <c r="D55" s="54" t="s">
        <v>2915</v>
      </c>
      <c r="E55" s="6" t="s">
        <v>658</v>
      </c>
      <c r="F55" s="19">
        <v>1562000</v>
      </c>
      <c r="G55" s="24">
        <v>1388.71</v>
      </c>
      <c r="H55" s="24">
        <v>3.1</v>
      </c>
      <c r="I55" s="31">
        <v>7.1740868000000004</v>
      </c>
      <c r="J55" s="31"/>
      <c r="K55" s="35"/>
    </row>
    <row r="56" spans="1:11" x14ac:dyDescent="0.25">
      <c r="B56" s="8" t="s">
        <v>2916</v>
      </c>
      <c r="C56" s="57" t="s">
        <v>2917</v>
      </c>
      <c r="D56" s="54" t="s">
        <v>2918</v>
      </c>
      <c r="E56" s="6" t="s">
        <v>658</v>
      </c>
      <c r="F56" s="19">
        <v>1208000</v>
      </c>
      <c r="G56" s="24">
        <v>1072.54</v>
      </c>
      <c r="H56" s="24">
        <v>2.39</v>
      </c>
      <c r="I56" s="31">
        <v>7.1742419999999996</v>
      </c>
      <c r="J56" s="31"/>
      <c r="K56" s="35"/>
    </row>
    <row r="57" spans="1:11" x14ac:dyDescent="0.25">
      <c r="B57" s="8" t="s">
        <v>2919</v>
      </c>
      <c r="C57" s="57" t="s">
        <v>2920</v>
      </c>
      <c r="D57" s="54" t="s">
        <v>2921</v>
      </c>
      <c r="E57" s="6" t="s">
        <v>658</v>
      </c>
      <c r="F57" s="19">
        <v>1200000</v>
      </c>
      <c r="G57" s="24">
        <v>1066.26</v>
      </c>
      <c r="H57" s="24">
        <v>2.38</v>
      </c>
      <c r="I57" s="31">
        <v>7.1741386</v>
      </c>
      <c r="J57" s="31"/>
      <c r="K57" s="35"/>
    </row>
    <row r="58" spans="1:11" x14ac:dyDescent="0.25">
      <c r="B58" s="8" t="s">
        <v>2922</v>
      </c>
      <c r="C58" s="57" t="s">
        <v>2923</v>
      </c>
      <c r="D58" s="54" t="s">
        <v>2924</v>
      </c>
      <c r="E58" s="6" t="s">
        <v>658</v>
      </c>
      <c r="F58" s="19">
        <v>837000</v>
      </c>
      <c r="G58" s="24">
        <v>756.66</v>
      </c>
      <c r="H58" s="24">
        <v>1.69</v>
      </c>
      <c r="I58" s="31">
        <v>7.1790225000000003</v>
      </c>
      <c r="J58" s="31"/>
      <c r="K58" s="35"/>
    </row>
    <row r="59" spans="1:11" x14ac:dyDescent="0.25">
      <c r="B59" s="8" t="s">
        <v>2925</v>
      </c>
      <c r="C59" s="57" t="s">
        <v>2926</v>
      </c>
      <c r="D59" s="54" t="s">
        <v>2927</v>
      </c>
      <c r="E59" s="6" t="s">
        <v>658</v>
      </c>
      <c r="F59" s="19">
        <v>555000</v>
      </c>
      <c r="G59" s="24">
        <v>510.26</v>
      </c>
      <c r="H59" s="24">
        <v>1.1399999999999999</v>
      </c>
      <c r="I59" s="31">
        <v>7.1517118000000002</v>
      </c>
      <c r="J59" s="31"/>
      <c r="K59" s="35"/>
    </row>
    <row r="60" spans="1:11" x14ac:dyDescent="0.25">
      <c r="B60" s="8" t="s">
        <v>2863</v>
      </c>
      <c r="C60" s="57" t="s">
        <v>2864</v>
      </c>
      <c r="D60" s="54" t="s">
        <v>2865</v>
      </c>
      <c r="E60" s="6" t="s">
        <v>658</v>
      </c>
      <c r="F60" s="19">
        <v>285000</v>
      </c>
      <c r="G60" s="24">
        <v>276.22000000000003</v>
      </c>
      <c r="H60" s="24">
        <v>0.62</v>
      </c>
      <c r="I60" s="31">
        <v>6.9479499999999996</v>
      </c>
      <c r="J60" s="31"/>
      <c r="K60" s="35"/>
    </row>
    <row r="61" spans="1:11" x14ac:dyDescent="0.25">
      <c r="B61" s="8" t="s">
        <v>2928</v>
      </c>
      <c r="C61" s="57" t="s">
        <v>2929</v>
      </c>
      <c r="D61" s="54" t="s">
        <v>2930</v>
      </c>
      <c r="E61" s="6" t="s">
        <v>658</v>
      </c>
      <c r="F61" s="19">
        <v>175000</v>
      </c>
      <c r="G61" s="24">
        <v>154.34</v>
      </c>
      <c r="H61" s="24">
        <v>0.34</v>
      </c>
      <c r="I61" s="31">
        <v>7.1952145999999999</v>
      </c>
      <c r="J61" s="31"/>
      <c r="K61" s="35"/>
    </row>
    <row r="62" spans="1:11" x14ac:dyDescent="0.25">
      <c r="B62" s="8" t="s">
        <v>2931</v>
      </c>
      <c r="C62" s="57" t="s">
        <v>2932</v>
      </c>
      <c r="D62" s="54" t="s">
        <v>2933</v>
      </c>
      <c r="E62" s="6" t="s">
        <v>658</v>
      </c>
      <c r="F62" s="19">
        <v>122000</v>
      </c>
      <c r="G62" s="24">
        <v>110.2</v>
      </c>
      <c r="H62" s="24">
        <v>0.25</v>
      </c>
      <c r="I62" s="31">
        <v>7.1791260000000001</v>
      </c>
      <c r="J62" s="31"/>
      <c r="K62" s="35"/>
    </row>
    <row r="63" spans="1:11" x14ac:dyDescent="0.25">
      <c r="C63" s="58" t="s">
        <v>174</v>
      </c>
      <c r="D63" s="54"/>
      <c r="E63" s="6"/>
      <c r="F63" s="19"/>
      <c r="G63" s="25">
        <v>8423.66</v>
      </c>
      <c r="H63" s="25">
        <v>18.809999999999999</v>
      </c>
      <c r="I63" s="31"/>
      <c r="J63" s="31"/>
      <c r="K63" s="35"/>
    </row>
    <row r="64" spans="1: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185</v>
      </c>
      <c r="C77" s="57" t="s">
        <v>186</v>
      </c>
      <c r="D77" s="54"/>
      <c r="E77" s="6"/>
      <c r="F77" s="19"/>
      <c r="G77" s="24">
        <v>16.75</v>
      </c>
      <c r="H77" s="24">
        <v>0.04</v>
      </c>
      <c r="I77" s="31"/>
      <c r="J77" s="31"/>
      <c r="K77" s="35"/>
    </row>
    <row r="78" spans="1:11" x14ac:dyDescent="0.25">
      <c r="C78" s="58" t="s">
        <v>174</v>
      </c>
      <c r="D78" s="54"/>
      <c r="E78" s="6"/>
      <c r="F78" s="19"/>
      <c r="G78" s="25">
        <v>16.75</v>
      </c>
      <c r="H78" s="25">
        <v>0.04</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4707</v>
      </c>
      <c r="D81" s="54"/>
      <c r="E81" s="6"/>
      <c r="F81" s="19"/>
      <c r="G81" s="24" t="s">
        <v>2</v>
      </c>
      <c r="H81" s="24" t="s">
        <v>2</v>
      </c>
      <c r="I81" s="31"/>
      <c r="J81" s="31"/>
      <c r="K81" s="35"/>
      <c r="L81" s="3"/>
      <c r="AI81" s="3"/>
      <c r="AV81" s="3"/>
      <c r="AX81" s="3"/>
      <c r="BB81" s="3"/>
    </row>
    <row r="82" spans="1:54" x14ac:dyDescent="0.25">
      <c r="B82" s="8"/>
      <c r="C82" s="57" t="s">
        <v>187</v>
      </c>
      <c r="D82" s="54"/>
      <c r="E82" s="6"/>
      <c r="F82" s="19"/>
      <c r="G82" s="24">
        <v>1057.81</v>
      </c>
      <c r="H82" s="24">
        <v>2.36</v>
      </c>
      <c r="I82" s="31"/>
      <c r="J82" s="31"/>
      <c r="K82" s="35"/>
    </row>
    <row r="83" spans="1:54" x14ac:dyDescent="0.25">
      <c r="C83" s="58" t="s">
        <v>174</v>
      </c>
      <c r="D83" s="54"/>
      <c r="E83" s="6"/>
      <c r="F83" s="19"/>
      <c r="G83" s="25">
        <v>1057.81</v>
      </c>
      <c r="H83" s="25">
        <v>2.36</v>
      </c>
      <c r="I83" s="31"/>
      <c r="J83" s="31"/>
      <c r="K83" s="35"/>
    </row>
    <row r="84" spans="1:54" x14ac:dyDescent="0.25">
      <c r="C84" s="57"/>
      <c r="D84" s="54"/>
      <c r="E84" s="6"/>
      <c r="F84" s="19"/>
      <c r="G84" s="24"/>
      <c r="H84" s="24"/>
      <c r="I84" s="31"/>
      <c r="J84" s="31"/>
      <c r="K84" s="35"/>
    </row>
    <row r="85" spans="1:54" x14ac:dyDescent="0.25">
      <c r="C85" s="60" t="s">
        <v>188</v>
      </c>
      <c r="D85" s="55"/>
      <c r="E85" s="5"/>
      <c r="F85" s="20"/>
      <c r="G85" s="26">
        <v>44794.74</v>
      </c>
      <c r="H85" s="26">
        <v>100</v>
      </c>
      <c r="I85" s="32"/>
      <c r="J85" s="32"/>
      <c r="K85" s="36"/>
    </row>
    <row r="88" spans="1:54" x14ac:dyDescent="0.25">
      <c r="C88" s="1" t="s">
        <v>189</v>
      </c>
    </row>
    <row r="89" spans="1:54" x14ac:dyDescent="0.25">
      <c r="C89" s="37" t="s">
        <v>190</v>
      </c>
      <c r="D89" s="37"/>
      <c r="E89" s="37"/>
      <c r="F89" s="37"/>
      <c r="G89" s="37"/>
      <c r="H89" s="37"/>
      <c r="I89" s="37"/>
      <c r="J89" s="37"/>
      <c r="K89" s="37"/>
    </row>
    <row r="90" spans="1:54" x14ac:dyDescent="0.25">
      <c r="C90" s="2" t="s">
        <v>191</v>
      </c>
    </row>
    <row r="91" spans="1:54" x14ac:dyDescent="0.25">
      <c r="C91" s="2" t="s">
        <v>192</v>
      </c>
    </row>
    <row r="92" spans="1:54" x14ac:dyDescent="0.25">
      <c r="C92" s="2" t="s">
        <v>193</v>
      </c>
    </row>
    <row r="93" spans="1:54" x14ac:dyDescent="0.25">
      <c r="C93" s="2" t="s">
        <v>194</v>
      </c>
    </row>
    <row r="95" spans="1:54" x14ac:dyDescent="0.25">
      <c r="C95" s="73" t="s">
        <v>4741</v>
      </c>
      <c r="E95" s="73" t="s">
        <v>4742</v>
      </c>
      <c r="F95" s="74"/>
    </row>
    <row r="96" spans="1:54" x14ac:dyDescent="0.25">
      <c r="E96" s="2" t="s">
        <v>4791</v>
      </c>
    </row>
  </sheetData>
  <hyperlinks>
    <hyperlink ref="J2" location="'Index'!A1" display="'Index'!A1" xr:uid="{943443BB-D3EC-4E0C-BA8F-CACF7B05CD31}"/>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68725-4273-4173-9EBA-029AD2749826}">
  <sheetPr codeName="Sheet1"/>
  <dimension ref="A1:IV86"/>
  <sheetViews>
    <sheetView showGridLines="0" zoomScale="90" zoomScaleNormal="90" workbookViewId="0">
      <pane ySplit="6" topLeftCell="A7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2934</v>
      </c>
      <c r="J2" s="38" t="s">
        <v>4505</v>
      </c>
    </row>
    <row r="3" spans="1:54" ht="16.5" x14ac:dyDescent="0.3">
      <c r="C3" s="1" t="s">
        <v>28</v>
      </c>
      <c r="D3" s="21" t="s">
        <v>2935</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2936</v>
      </c>
      <c r="C26" s="57" t="s">
        <v>2937</v>
      </c>
      <c r="D26" s="54" t="s">
        <v>2938</v>
      </c>
      <c r="E26" s="6" t="s">
        <v>658</v>
      </c>
      <c r="F26" s="19">
        <v>2500000</v>
      </c>
      <c r="G26" s="24">
        <v>2528.69</v>
      </c>
      <c r="H26" s="24">
        <v>22.61</v>
      </c>
      <c r="I26" s="31">
        <v>7.3299108000000004</v>
      </c>
      <c r="J26" s="31"/>
      <c r="K26" s="35"/>
    </row>
    <row r="27" spans="1:11" x14ac:dyDescent="0.25">
      <c r="B27" s="8" t="s">
        <v>2939</v>
      </c>
      <c r="C27" s="57" t="s">
        <v>2940</v>
      </c>
      <c r="D27" s="54" t="s">
        <v>2941</v>
      </c>
      <c r="E27" s="6" t="s">
        <v>658</v>
      </c>
      <c r="F27" s="19">
        <v>2500000</v>
      </c>
      <c r="G27" s="24">
        <v>2526.79</v>
      </c>
      <c r="H27" s="24">
        <v>22.59</v>
      </c>
      <c r="I27" s="31">
        <v>7.3369559000000004</v>
      </c>
      <c r="J27" s="31"/>
      <c r="K27" s="35"/>
    </row>
    <row r="28" spans="1:11" x14ac:dyDescent="0.25">
      <c r="B28" s="8" t="s">
        <v>2942</v>
      </c>
      <c r="C28" s="57" t="s">
        <v>2943</v>
      </c>
      <c r="D28" s="54" t="s">
        <v>2944</v>
      </c>
      <c r="E28" s="6" t="s">
        <v>658</v>
      </c>
      <c r="F28" s="19">
        <v>1500000</v>
      </c>
      <c r="G28" s="24">
        <v>1517.1</v>
      </c>
      <c r="H28" s="24">
        <v>13.56</v>
      </c>
      <c r="I28" s="31">
        <v>7.3472844999999998</v>
      </c>
      <c r="J28" s="31"/>
      <c r="K28" s="35"/>
    </row>
    <row r="29" spans="1:11" x14ac:dyDescent="0.25">
      <c r="B29" s="8" t="s">
        <v>1761</v>
      </c>
      <c r="C29" s="57" t="s">
        <v>1762</v>
      </c>
      <c r="D29" s="54" t="s">
        <v>1763</v>
      </c>
      <c r="E29" s="6" t="s">
        <v>658</v>
      </c>
      <c r="F29" s="19">
        <v>1500000</v>
      </c>
      <c r="G29" s="24">
        <v>1516.79</v>
      </c>
      <c r="H29" s="24">
        <v>13.56</v>
      </c>
      <c r="I29" s="31">
        <v>7.3472844999999998</v>
      </c>
      <c r="J29" s="31"/>
      <c r="K29" s="35"/>
    </row>
    <row r="30" spans="1:11" x14ac:dyDescent="0.25">
      <c r="B30" s="8" t="s">
        <v>2945</v>
      </c>
      <c r="C30" s="57" t="s">
        <v>2946</v>
      </c>
      <c r="D30" s="54" t="s">
        <v>2947</v>
      </c>
      <c r="E30" s="6" t="s">
        <v>658</v>
      </c>
      <c r="F30" s="19">
        <v>200000</v>
      </c>
      <c r="G30" s="24">
        <v>202.2</v>
      </c>
      <c r="H30" s="24">
        <v>1.81</v>
      </c>
      <c r="I30" s="31">
        <v>7.3390477000000001</v>
      </c>
      <c r="J30" s="31"/>
      <c r="K30" s="35"/>
    </row>
    <row r="31" spans="1:11" x14ac:dyDescent="0.25">
      <c r="B31" s="8" t="s">
        <v>2948</v>
      </c>
      <c r="C31" s="57" t="s">
        <v>2949</v>
      </c>
      <c r="D31" s="54" t="s">
        <v>2950</v>
      </c>
      <c r="E31" s="6" t="s">
        <v>658</v>
      </c>
      <c r="F31" s="19">
        <v>116100</v>
      </c>
      <c r="G31" s="24">
        <v>117.38</v>
      </c>
      <c r="H31" s="24">
        <v>1.05</v>
      </c>
      <c r="I31" s="31">
        <v>7.3299108000000004</v>
      </c>
      <c r="J31" s="31"/>
      <c r="K31" s="35"/>
    </row>
    <row r="32" spans="1:11" x14ac:dyDescent="0.25">
      <c r="B32" s="8" t="s">
        <v>2951</v>
      </c>
      <c r="C32" s="57" t="s">
        <v>2952</v>
      </c>
      <c r="D32" s="54" t="s">
        <v>2953</v>
      </c>
      <c r="E32" s="6" t="s">
        <v>658</v>
      </c>
      <c r="F32" s="19">
        <v>104000</v>
      </c>
      <c r="G32" s="24">
        <v>104.92</v>
      </c>
      <c r="H32" s="24">
        <v>0.94</v>
      </c>
      <c r="I32" s="31">
        <v>7.2933405000000002</v>
      </c>
      <c r="J32" s="31"/>
      <c r="K32" s="35"/>
    </row>
    <row r="33" spans="1:11" x14ac:dyDescent="0.25">
      <c r="B33" s="8" t="s">
        <v>2954</v>
      </c>
      <c r="C33" s="57" t="s">
        <v>2955</v>
      </c>
      <c r="D33" s="54" t="s">
        <v>2956</v>
      </c>
      <c r="E33" s="6" t="s">
        <v>658</v>
      </c>
      <c r="F33" s="19">
        <v>100000</v>
      </c>
      <c r="G33" s="24">
        <v>101.14</v>
      </c>
      <c r="H33" s="24">
        <v>0.9</v>
      </c>
      <c r="I33" s="31">
        <v>7.3270099999999996</v>
      </c>
      <c r="J33" s="31"/>
      <c r="K33" s="35"/>
    </row>
    <row r="34" spans="1:11" x14ac:dyDescent="0.25">
      <c r="B34" s="8" t="s">
        <v>2957</v>
      </c>
      <c r="C34" s="57" t="s">
        <v>2958</v>
      </c>
      <c r="D34" s="54" t="s">
        <v>2959</v>
      </c>
      <c r="E34" s="6" t="s">
        <v>658</v>
      </c>
      <c r="F34" s="19">
        <v>50000</v>
      </c>
      <c r="G34" s="24">
        <v>50.55</v>
      </c>
      <c r="H34" s="24">
        <v>0.45</v>
      </c>
      <c r="I34" s="31">
        <v>7.3270099999999996</v>
      </c>
      <c r="J34" s="31"/>
      <c r="K34" s="35"/>
    </row>
    <row r="35" spans="1:11" x14ac:dyDescent="0.25">
      <c r="C35" s="58" t="s">
        <v>174</v>
      </c>
      <c r="D35" s="54"/>
      <c r="E35" s="6"/>
      <c r="F35" s="19"/>
      <c r="G35" s="25">
        <v>8665.56</v>
      </c>
      <c r="H35" s="25">
        <v>77.47</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2925</v>
      </c>
      <c r="C47" s="57" t="s">
        <v>2926</v>
      </c>
      <c r="D47" s="54" t="s">
        <v>2927</v>
      </c>
      <c r="E47" s="6" t="s">
        <v>658</v>
      </c>
      <c r="F47" s="19">
        <v>776000</v>
      </c>
      <c r="G47" s="24">
        <v>713.45</v>
      </c>
      <c r="H47" s="24">
        <v>6.38</v>
      </c>
      <c r="I47" s="31">
        <v>7.1517118000000002</v>
      </c>
      <c r="J47" s="31"/>
      <c r="K47" s="35"/>
    </row>
    <row r="48" spans="1:11" x14ac:dyDescent="0.25">
      <c r="B48" s="8" t="s">
        <v>2960</v>
      </c>
      <c r="C48" s="57" t="s">
        <v>2961</v>
      </c>
      <c r="D48" s="54" t="s">
        <v>2962</v>
      </c>
      <c r="E48" s="6" t="s">
        <v>658</v>
      </c>
      <c r="F48" s="19">
        <v>480000</v>
      </c>
      <c r="G48" s="24">
        <v>449.36</v>
      </c>
      <c r="H48" s="24">
        <v>4.0199999999999996</v>
      </c>
      <c r="I48" s="31">
        <v>7.1246780999999997</v>
      </c>
      <c r="J48" s="31"/>
      <c r="K48" s="35"/>
    </row>
    <row r="49" spans="1:11" x14ac:dyDescent="0.25">
      <c r="B49" s="8" t="s">
        <v>2845</v>
      </c>
      <c r="C49" s="57" t="s">
        <v>2846</v>
      </c>
      <c r="D49" s="54" t="s">
        <v>2847</v>
      </c>
      <c r="E49" s="6" t="s">
        <v>658</v>
      </c>
      <c r="F49" s="19">
        <v>385000</v>
      </c>
      <c r="G49" s="24">
        <v>368.48</v>
      </c>
      <c r="H49" s="24">
        <v>3.29</v>
      </c>
      <c r="I49" s="31">
        <v>7.0761596999999998</v>
      </c>
      <c r="J49" s="31"/>
      <c r="K49" s="35"/>
    </row>
    <row r="50" spans="1:11" x14ac:dyDescent="0.25">
      <c r="B50" s="8" t="s">
        <v>2963</v>
      </c>
      <c r="C50" s="57" t="s">
        <v>2964</v>
      </c>
      <c r="D50" s="54" t="s">
        <v>2965</v>
      </c>
      <c r="E50" s="6" t="s">
        <v>658</v>
      </c>
      <c r="F50" s="19">
        <v>350000</v>
      </c>
      <c r="G50" s="24">
        <v>322.22000000000003</v>
      </c>
      <c r="H50" s="24">
        <v>2.88</v>
      </c>
      <c r="I50" s="31">
        <v>7.1515566000000002</v>
      </c>
      <c r="J50" s="31"/>
      <c r="K50" s="35"/>
    </row>
    <row r="51" spans="1:11" x14ac:dyDescent="0.25">
      <c r="B51" s="8" t="s">
        <v>2966</v>
      </c>
      <c r="C51" s="57" t="s">
        <v>2967</v>
      </c>
      <c r="D51" s="54" t="s">
        <v>2968</v>
      </c>
      <c r="E51" s="6" t="s">
        <v>658</v>
      </c>
      <c r="F51" s="19">
        <v>200000</v>
      </c>
      <c r="G51" s="24">
        <v>187.13</v>
      </c>
      <c r="H51" s="24">
        <v>1.67</v>
      </c>
      <c r="I51" s="31">
        <v>7.1236433999999997</v>
      </c>
      <c r="J51" s="31"/>
      <c r="K51" s="35"/>
    </row>
    <row r="52" spans="1:11" x14ac:dyDescent="0.25">
      <c r="B52" s="8" t="s">
        <v>2969</v>
      </c>
      <c r="C52" s="57" t="s">
        <v>2970</v>
      </c>
      <c r="D52" s="54" t="s">
        <v>2971</v>
      </c>
      <c r="E52" s="6" t="s">
        <v>658</v>
      </c>
      <c r="F52" s="19">
        <v>190000</v>
      </c>
      <c r="G52" s="24">
        <v>178.01</v>
      </c>
      <c r="H52" s="24">
        <v>1.59</v>
      </c>
      <c r="I52" s="31">
        <v>7.1260750000000002</v>
      </c>
      <c r="J52" s="31"/>
      <c r="K52" s="35"/>
    </row>
    <row r="53" spans="1:11" x14ac:dyDescent="0.25">
      <c r="C53" s="58" t="s">
        <v>174</v>
      </c>
      <c r="D53" s="54"/>
      <c r="E53" s="6"/>
      <c r="F53" s="19"/>
      <c r="G53" s="25">
        <v>2218.65</v>
      </c>
      <c r="H53" s="25">
        <v>19.829999999999998</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185</v>
      </c>
      <c r="C67" s="57" t="s">
        <v>186</v>
      </c>
      <c r="D67" s="54"/>
      <c r="E67" s="6"/>
      <c r="F67" s="19"/>
      <c r="G67" s="24">
        <v>54.89</v>
      </c>
      <c r="H67" s="24">
        <v>0.49</v>
      </c>
      <c r="I67" s="31"/>
      <c r="J67" s="31"/>
      <c r="K67" s="35"/>
    </row>
    <row r="68" spans="1:54" x14ac:dyDescent="0.25">
      <c r="C68" s="58" t="s">
        <v>174</v>
      </c>
      <c r="D68" s="54"/>
      <c r="E68" s="6"/>
      <c r="F68" s="19"/>
      <c r="G68" s="25">
        <v>54.89</v>
      </c>
      <c r="H68" s="25">
        <v>0.49</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4707</v>
      </c>
      <c r="D71" s="54"/>
      <c r="E71" s="6"/>
      <c r="F71" s="19"/>
      <c r="G71" s="24" t="s">
        <v>2</v>
      </c>
      <c r="H71" s="24" t="s">
        <v>2</v>
      </c>
      <c r="I71" s="31"/>
      <c r="J71" s="31"/>
      <c r="K71" s="35"/>
      <c r="L71" s="3"/>
      <c r="AI71" s="3"/>
      <c r="AV71" s="3"/>
      <c r="AX71" s="3"/>
      <c r="BB71" s="3"/>
    </row>
    <row r="72" spans="1:54" x14ac:dyDescent="0.25">
      <c r="B72" s="8"/>
      <c r="C72" s="57" t="s">
        <v>187</v>
      </c>
      <c r="D72" s="54"/>
      <c r="E72" s="6"/>
      <c r="F72" s="19"/>
      <c r="G72" s="24">
        <v>246.53</v>
      </c>
      <c r="H72" s="24">
        <v>2.21</v>
      </c>
      <c r="I72" s="31"/>
      <c r="J72" s="31"/>
      <c r="K72" s="35"/>
    </row>
    <row r="73" spans="1:54" x14ac:dyDescent="0.25">
      <c r="C73" s="58" t="s">
        <v>174</v>
      </c>
      <c r="D73" s="54"/>
      <c r="E73" s="6"/>
      <c r="F73" s="19"/>
      <c r="G73" s="25">
        <v>246.53</v>
      </c>
      <c r="H73" s="25">
        <v>2.21</v>
      </c>
      <c r="I73" s="31"/>
      <c r="J73" s="31"/>
      <c r="K73" s="35"/>
    </row>
    <row r="74" spans="1:54" x14ac:dyDescent="0.25">
      <c r="C74" s="57"/>
      <c r="D74" s="54"/>
      <c r="E74" s="6"/>
      <c r="F74" s="19"/>
      <c r="G74" s="24"/>
      <c r="H74" s="24"/>
      <c r="I74" s="31"/>
      <c r="J74" s="31"/>
      <c r="K74" s="35"/>
    </row>
    <row r="75" spans="1:54" x14ac:dyDescent="0.25">
      <c r="C75" s="60" t="s">
        <v>188</v>
      </c>
      <c r="D75" s="55"/>
      <c r="E75" s="5"/>
      <c r="F75" s="20"/>
      <c r="G75" s="26">
        <v>11185.63</v>
      </c>
      <c r="H75" s="26">
        <v>99.999999999999986</v>
      </c>
      <c r="I75" s="32"/>
      <c r="J75" s="32"/>
      <c r="K75" s="36"/>
    </row>
    <row r="78" spans="1:54" x14ac:dyDescent="0.25">
      <c r="C78" s="1" t="s">
        <v>189</v>
      </c>
    </row>
    <row r="79" spans="1:54" x14ac:dyDescent="0.25">
      <c r="C79" s="37" t="s">
        <v>190</v>
      </c>
      <c r="D79" s="37"/>
      <c r="E79" s="37"/>
      <c r="F79" s="37"/>
      <c r="G79" s="37"/>
      <c r="H79" s="37"/>
      <c r="I79" s="37"/>
      <c r="J79" s="37"/>
      <c r="K79" s="37"/>
    </row>
    <row r="80" spans="1:54" x14ac:dyDescent="0.25">
      <c r="C80" s="2" t="s">
        <v>191</v>
      </c>
    </row>
    <row r="81" spans="3:6" x14ac:dyDescent="0.25">
      <c r="C81" s="2" t="s">
        <v>192</v>
      </c>
    </row>
    <row r="82" spans="3:6" x14ac:dyDescent="0.25">
      <c r="C82" s="2" t="s">
        <v>193</v>
      </c>
    </row>
    <row r="83" spans="3:6" x14ac:dyDescent="0.25">
      <c r="C83" s="2" t="s">
        <v>194</v>
      </c>
    </row>
    <row r="85" spans="3:6" x14ac:dyDescent="0.25">
      <c r="C85" s="73" t="s">
        <v>4741</v>
      </c>
      <c r="E85" s="73" t="s">
        <v>4742</v>
      </c>
      <c r="F85" s="74"/>
    </row>
    <row r="86" spans="3:6" x14ac:dyDescent="0.25">
      <c r="E86" s="2" t="s">
        <v>4784</v>
      </c>
    </row>
  </sheetData>
  <hyperlinks>
    <hyperlink ref="J2" location="'Index'!A1" display="'Index'!A1" xr:uid="{77B568A4-6718-48E7-BACB-DC295EA85EC6}"/>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4E50D-85E9-43E3-922A-E26F3EE7306D}">
  <sheetPr codeName="Sheet1"/>
  <dimension ref="A1:IV121"/>
  <sheetViews>
    <sheetView showGridLines="0" zoomScale="90" zoomScaleNormal="90" workbookViewId="0">
      <pane ySplit="6" topLeftCell="A11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2972</v>
      </c>
      <c r="J2" s="38" t="s">
        <v>4505</v>
      </c>
    </row>
    <row r="3" spans="1:54" ht="16.5" x14ac:dyDescent="0.3">
      <c r="C3" s="1" t="s">
        <v>28</v>
      </c>
      <c r="D3" s="21" t="s">
        <v>2973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2022</v>
      </c>
      <c r="C10" s="57" t="s">
        <v>2023</v>
      </c>
      <c r="D10" s="54" t="s">
        <v>2024</v>
      </c>
      <c r="E10" s="6" t="s">
        <v>148</v>
      </c>
      <c r="F10" s="19">
        <v>108531</v>
      </c>
      <c r="G10" s="24">
        <v>5947.34</v>
      </c>
      <c r="H10" s="24">
        <v>5.54</v>
      </c>
      <c r="I10" s="31"/>
      <c r="J10" s="31"/>
      <c r="K10" s="35"/>
    </row>
    <row r="11" spans="1:54" x14ac:dyDescent="0.25">
      <c r="B11" s="8" t="s">
        <v>2000</v>
      </c>
      <c r="C11" s="57" t="s">
        <v>2001</v>
      </c>
      <c r="D11" s="54" t="s">
        <v>2002</v>
      </c>
      <c r="E11" s="6" t="s">
        <v>1999</v>
      </c>
      <c r="F11" s="19">
        <v>1763750</v>
      </c>
      <c r="G11" s="24">
        <v>5395.31</v>
      </c>
      <c r="H11" s="24">
        <v>5.03</v>
      </c>
      <c r="I11" s="31"/>
      <c r="J11" s="31"/>
      <c r="K11" s="35"/>
    </row>
    <row r="12" spans="1:54" x14ac:dyDescent="0.25">
      <c r="B12" s="8" t="s">
        <v>1996</v>
      </c>
      <c r="C12" s="57" t="s">
        <v>1997</v>
      </c>
      <c r="D12" s="54" t="s">
        <v>1998</v>
      </c>
      <c r="E12" s="6" t="s">
        <v>1999</v>
      </c>
      <c r="F12" s="19">
        <v>92209</v>
      </c>
      <c r="G12" s="24">
        <v>4854.1099999999997</v>
      </c>
      <c r="H12" s="24">
        <v>4.5199999999999996</v>
      </c>
      <c r="I12" s="31"/>
      <c r="J12" s="31"/>
      <c r="K12" s="35"/>
    </row>
    <row r="13" spans="1:54" x14ac:dyDescent="0.25">
      <c r="B13" s="8" t="s">
        <v>2003</v>
      </c>
      <c r="C13" s="57" t="s">
        <v>2004</v>
      </c>
      <c r="D13" s="54" t="s">
        <v>2005</v>
      </c>
      <c r="E13" s="6" t="s">
        <v>123</v>
      </c>
      <c r="F13" s="19">
        <v>833929</v>
      </c>
      <c r="G13" s="24">
        <v>3674.29</v>
      </c>
      <c r="H13" s="24">
        <v>3.42</v>
      </c>
      <c r="I13" s="31"/>
      <c r="J13" s="31"/>
      <c r="K13" s="35"/>
    </row>
    <row r="14" spans="1:54" x14ac:dyDescent="0.25">
      <c r="B14" s="8" t="s">
        <v>1900</v>
      </c>
      <c r="C14" s="57" t="s">
        <v>1711</v>
      </c>
      <c r="D14" s="54" t="s">
        <v>1901</v>
      </c>
      <c r="E14" s="6" t="s">
        <v>78</v>
      </c>
      <c r="F14" s="19">
        <v>715018</v>
      </c>
      <c r="G14" s="24">
        <v>3468.55</v>
      </c>
      <c r="H14" s="24">
        <v>3.23</v>
      </c>
      <c r="I14" s="31"/>
      <c r="J14" s="31"/>
      <c r="K14" s="35"/>
    </row>
    <row r="15" spans="1:54" x14ac:dyDescent="0.25">
      <c r="B15" s="8" t="s">
        <v>526</v>
      </c>
      <c r="C15" s="57" t="s">
        <v>527</v>
      </c>
      <c r="D15" s="54" t="s">
        <v>528</v>
      </c>
      <c r="E15" s="6" t="s">
        <v>197</v>
      </c>
      <c r="F15" s="19">
        <v>81728</v>
      </c>
      <c r="G15" s="24">
        <v>3455.66</v>
      </c>
      <c r="H15" s="24">
        <v>3.22</v>
      </c>
      <c r="I15" s="31"/>
      <c r="J15" s="31"/>
      <c r="K15" s="35"/>
    </row>
    <row r="16" spans="1:54" x14ac:dyDescent="0.25">
      <c r="B16" s="8" t="s">
        <v>2135</v>
      </c>
      <c r="C16" s="57" t="s">
        <v>2136</v>
      </c>
      <c r="D16" s="54" t="s">
        <v>2137</v>
      </c>
      <c r="E16" s="6" t="s">
        <v>97</v>
      </c>
      <c r="F16" s="19">
        <v>43840</v>
      </c>
      <c r="G16" s="24">
        <v>3377.65</v>
      </c>
      <c r="H16" s="24">
        <v>3.15</v>
      </c>
      <c r="I16" s="31"/>
      <c r="J16" s="31"/>
      <c r="K16" s="35"/>
    </row>
    <row r="17" spans="2:11" x14ac:dyDescent="0.25">
      <c r="B17" s="8" t="s">
        <v>1905</v>
      </c>
      <c r="C17" s="57" t="s">
        <v>721</v>
      </c>
      <c r="D17" s="54" t="s">
        <v>1906</v>
      </c>
      <c r="E17" s="6" t="s">
        <v>78</v>
      </c>
      <c r="F17" s="19">
        <v>609428</v>
      </c>
      <c r="G17" s="24">
        <v>3201.93</v>
      </c>
      <c r="H17" s="24">
        <v>2.98</v>
      </c>
      <c r="I17" s="31"/>
      <c r="J17" s="31"/>
      <c r="K17" s="35"/>
    </row>
    <row r="18" spans="2:11" x14ac:dyDescent="0.25">
      <c r="B18" s="8" t="s">
        <v>1859</v>
      </c>
      <c r="C18" s="57" t="s">
        <v>1860</v>
      </c>
      <c r="D18" s="54" t="s">
        <v>1861</v>
      </c>
      <c r="E18" s="6" t="s">
        <v>1862</v>
      </c>
      <c r="F18" s="19">
        <v>695563</v>
      </c>
      <c r="G18" s="24">
        <v>3157.86</v>
      </c>
      <c r="H18" s="24">
        <v>2.94</v>
      </c>
      <c r="I18" s="31"/>
      <c r="J18" s="31"/>
      <c r="K18" s="35"/>
    </row>
    <row r="19" spans="2:11" x14ac:dyDescent="0.25">
      <c r="B19" s="8" t="s">
        <v>903</v>
      </c>
      <c r="C19" s="57" t="s">
        <v>904</v>
      </c>
      <c r="D19" s="54" t="s">
        <v>905</v>
      </c>
      <c r="E19" s="6" t="s">
        <v>116</v>
      </c>
      <c r="F19" s="19">
        <v>1807934</v>
      </c>
      <c r="G19" s="24">
        <v>2994.48</v>
      </c>
      <c r="H19" s="24">
        <v>2.79</v>
      </c>
      <c r="I19" s="31"/>
      <c r="J19" s="31"/>
      <c r="K19" s="35"/>
    </row>
    <row r="20" spans="2:11" x14ac:dyDescent="0.25">
      <c r="B20" s="8" t="s">
        <v>75</v>
      </c>
      <c r="C20" s="57" t="s">
        <v>76</v>
      </c>
      <c r="D20" s="54" t="s">
        <v>77</v>
      </c>
      <c r="E20" s="6" t="s">
        <v>78</v>
      </c>
      <c r="F20" s="19">
        <v>206829</v>
      </c>
      <c r="G20" s="24">
        <v>2944.21</v>
      </c>
      <c r="H20" s="24">
        <v>2.74</v>
      </c>
      <c r="I20" s="31"/>
      <c r="J20" s="31"/>
      <c r="K20" s="35"/>
    </row>
    <row r="21" spans="2:11" x14ac:dyDescent="0.25">
      <c r="B21" s="8" t="s">
        <v>390</v>
      </c>
      <c r="C21" s="57" t="s">
        <v>391</v>
      </c>
      <c r="D21" s="54" t="s">
        <v>392</v>
      </c>
      <c r="E21" s="6" t="s">
        <v>393</v>
      </c>
      <c r="F21" s="19">
        <v>1327464</v>
      </c>
      <c r="G21" s="24">
        <v>2914.45</v>
      </c>
      <c r="H21" s="24">
        <v>2.72</v>
      </c>
      <c r="I21" s="31"/>
      <c r="J21" s="31"/>
      <c r="K21" s="35"/>
    </row>
    <row r="22" spans="2:11" x14ac:dyDescent="0.25">
      <c r="B22" s="8" t="s">
        <v>98</v>
      </c>
      <c r="C22" s="57" t="s">
        <v>99</v>
      </c>
      <c r="D22" s="54" t="s">
        <v>100</v>
      </c>
      <c r="E22" s="6" t="s">
        <v>74</v>
      </c>
      <c r="F22" s="19">
        <v>114632</v>
      </c>
      <c r="G22" s="24">
        <v>2710.87</v>
      </c>
      <c r="H22" s="24">
        <v>2.5299999999999998</v>
      </c>
      <c r="I22" s="31"/>
      <c r="J22" s="31"/>
      <c r="K22" s="35"/>
    </row>
    <row r="23" spans="2:11" x14ac:dyDescent="0.25">
      <c r="B23" s="8" t="s">
        <v>1991</v>
      </c>
      <c r="C23" s="57" t="s">
        <v>1992</v>
      </c>
      <c r="D23" s="54" t="s">
        <v>1993</v>
      </c>
      <c r="E23" s="6" t="s">
        <v>456</v>
      </c>
      <c r="F23" s="19">
        <v>316914</v>
      </c>
      <c r="G23" s="24">
        <v>2613.75</v>
      </c>
      <c r="H23" s="24">
        <v>2.44</v>
      </c>
      <c r="I23" s="31"/>
      <c r="J23" s="31"/>
      <c r="K23" s="35"/>
    </row>
    <row r="24" spans="2:11" x14ac:dyDescent="0.25">
      <c r="B24" s="8" t="s">
        <v>900</v>
      </c>
      <c r="C24" s="57" t="s">
        <v>901</v>
      </c>
      <c r="D24" s="54" t="s">
        <v>902</v>
      </c>
      <c r="E24" s="6" t="s">
        <v>148</v>
      </c>
      <c r="F24" s="19">
        <v>38227</v>
      </c>
      <c r="G24" s="24">
        <v>2594.0300000000002</v>
      </c>
      <c r="H24" s="24">
        <v>2.42</v>
      </c>
      <c r="I24" s="31"/>
      <c r="J24" s="31"/>
      <c r="K24" s="35"/>
    </row>
    <row r="25" spans="2:11" x14ac:dyDescent="0.25">
      <c r="B25" s="8" t="s">
        <v>223</v>
      </c>
      <c r="C25" s="57" t="s">
        <v>224</v>
      </c>
      <c r="D25" s="54" t="s">
        <v>225</v>
      </c>
      <c r="E25" s="6" t="s">
        <v>222</v>
      </c>
      <c r="F25" s="19">
        <v>186353</v>
      </c>
      <c r="G25" s="24">
        <v>2563.94</v>
      </c>
      <c r="H25" s="24">
        <v>2.39</v>
      </c>
      <c r="I25" s="31"/>
      <c r="J25" s="31"/>
      <c r="K25" s="35"/>
    </row>
    <row r="26" spans="2:11" x14ac:dyDescent="0.25">
      <c r="B26" s="8" t="s">
        <v>1988</v>
      </c>
      <c r="C26" s="57" t="s">
        <v>1989</v>
      </c>
      <c r="D26" s="54" t="s">
        <v>1990</v>
      </c>
      <c r="E26" s="6" t="s">
        <v>138</v>
      </c>
      <c r="F26" s="19">
        <v>1334741</v>
      </c>
      <c r="G26" s="24">
        <v>2540.15</v>
      </c>
      <c r="H26" s="24">
        <v>2.37</v>
      </c>
      <c r="I26" s="31"/>
      <c r="J26" s="31"/>
      <c r="K26" s="35"/>
    </row>
    <row r="27" spans="2:11" x14ac:dyDescent="0.25">
      <c r="B27" s="8" t="s">
        <v>2009</v>
      </c>
      <c r="C27" s="57" t="s">
        <v>1236</v>
      </c>
      <c r="D27" s="54" t="s">
        <v>2010</v>
      </c>
      <c r="E27" s="6" t="s">
        <v>43</v>
      </c>
      <c r="F27" s="19">
        <v>916736</v>
      </c>
      <c r="G27" s="24">
        <v>2524.69</v>
      </c>
      <c r="H27" s="24">
        <v>2.35</v>
      </c>
      <c r="I27" s="31"/>
      <c r="J27" s="31"/>
      <c r="K27" s="35"/>
    </row>
    <row r="28" spans="2:11" x14ac:dyDescent="0.25">
      <c r="B28" s="8" t="s">
        <v>2062</v>
      </c>
      <c r="C28" s="57" t="s">
        <v>2063</v>
      </c>
      <c r="D28" s="54" t="s">
        <v>2064</v>
      </c>
      <c r="E28" s="6" t="s">
        <v>320</v>
      </c>
      <c r="F28" s="19">
        <v>75135</v>
      </c>
      <c r="G28" s="24">
        <v>2373.48</v>
      </c>
      <c r="H28" s="24">
        <v>2.21</v>
      </c>
      <c r="I28" s="31"/>
      <c r="J28" s="31"/>
      <c r="K28" s="35"/>
    </row>
    <row r="29" spans="2:11" x14ac:dyDescent="0.25">
      <c r="B29" s="8" t="s">
        <v>2037</v>
      </c>
      <c r="C29" s="57" t="s">
        <v>2038</v>
      </c>
      <c r="D29" s="54" t="s">
        <v>2039</v>
      </c>
      <c r="E29" s="6" t="s">
        <v>134</v>
      </c>
      <c r="F29" s="19">
        <v>123484</v>
      </c>
      <c r="G29" s="24">
        <v>2250.37</v>
      </c>
      <c r="H29" s="24">
        <v>2.1</v>
      </c>
      <c r="I29" s="31"/>
      <c r="J29" s="31"/>
      <c r="K29" s="35"/>
    </row>
    <row r="30" spans="2:11" x14ac:dyDescent="0.25">
      <c r="B30" s="8" t="s">
        <v>142</v>
      </c>
      <c r="C30" s="57" t="s">
        <v>143</v>
      </c>
      <c r="D30" s="54" t="s">
        <v>144</v>
      </c>
      <c r="E30" s="6" t="s">
        <v>97</v>
      </c>
      <c r="F30" s="19">
        <v>26087</v>
      </c>
      <c r="G30" s="24">
        <v>2215.02</v>
      </c>
      <c r="H30" s="24">
        <v>2.06</v>
      </c>
      <c r="I30" s="31"/>
      <c r="J30" s="31"/>
      <c r="K30" s="35"/>
    </row>
    <row r="31" spans="2:11" x14ac:dyDescent="0.25">
      <c r="B31" s="8" t="s">
        <v>463</v>
      </c>
      <c r="C31" s="57" t="s">
        <v>464</v>
      </c>
      <c r="D31" s="54" t="s">
        <v>465</v>
      </c>
      <c r="E31" s="6" t="s">
        <v>86</v>
      </c>
      <c r="F31" s="19">
        <v>118991</v>
      </c>
      <c r="G31" s="24">
        <v>2129.4</v>
      </c>
      <c r="H31" s="24">
        <v>1.98</v>
      </c>
      <c r="I31" s="31"/>
      <c r="J31" s="31"/>
      <c r="K31" s="35"/>
    </row>
    <row r="32" spans="2:11" x14ac:dyDescent="0.25">
      <c r="B32" s="8" t="s">
        <v>1897</v>
      </c>
      <c r="C32" s="57" t="s">
        <v>1898</v>
      </c>
      <c r="D32" s="54" t="s">
        <v>1899</v>
      </c>
      <c r="E32" s="6" t="s">
        <v>148</v>
      </c>
      <c r="F32" s="19">
        <v>989716</v>
      </c>
      <c r="G32" s="24">
        <v>1984.97</v>
      </c>
      <c r="H32" s="24">
        <v>1.85</v>
      </c>
      <c r="I32" s="31"/>
      <c r="J32" s="31"/>
      <c r="K32" s="35"/>
    </row>
    <row r="33" spans="2:11" x14ac:dyDescent="0.25">
      <c r="B33" s="8" t="s">
        <v>2014</v>
      </c>
      <c r="C33" s="57" t="s">
        <v>1240</v>
      </c>
      <c r="D33" s="54" t="s">
        <v>2015</v>
      </c>
      <c r="E33" s="6" t="s">
        <v>43</v>
      </c>
      <c r="F33" s="19">
        <v>1652634</v>
      </c>
      <c r="G33" s="24">
        <v>1974.4</v>
      </c>
      <c r="H33" s="24">
        <v>1.84</v>
      </c>
      <c r="I33" s="31"/>
      <c r="J33" s="31"/>
      <c r="K33" s="35"/>
    </row>
    <row r="34" spans="2:11" x14ac:dyDescent="0.25">
      <c r="B34" s="8" t="s">
        <v>1869</v>
      </c>
      <c r="C34" s="57" t="s">
        <v>1870</v>
      </c>
      <c r="D34" s="54" t="s">
        <v>1871</v>
      </c>
      <c r="E34" s="6" t="s">
        <v>64</v>
      </c>
      <c r="F34" s="19">
        <v>291095</v>
      </c>
      <c r="G34" s="24">
        <v>1951.06</v>
      </c>
      <c r="H34" s="24">
        <v>1.82</v>
      </c>
      <c r="I34" s="31"/>
      <c r="J34" s="31"/>
      <c r="K34" s="35"/>
    </row>
    <row r="35" spans="2:11" x14ac:dyDescent="0.25">
      <c r="B35" s="8" t="s">
        <v>2508</v>
      </c>
      <c r="C35" s="57" t="s">
        <v>2509</v>
      </c>
      <c r="D35" s="54" t="s">
        <v>2510</v>
      </c>
      <c r="E35" s="6" t="s">
        <v>78</v>
      </c>
      <c r="F35" s="19">
        <v>529177</v>
      </c>
      <c r="G35" s="24">
        <v>1895.25</v>
      </c>
      <c r="H35" s="24">
        <v>1.77</v>
      </c>
      <c r="I35" s="31"/>
      <c r="J35" s="31"/>
      <c r="K35" s="35"/>
    </row>
    <row r="36" spans="2:11" x14ac:dyDescent="0.25">
      <c r="B36" s="8" t="s">
        <v>226</v>
      </c>
      <c r="C36" s="57" t="s">
        <v>227</v>
      </c>
      <c r="D36" s="54" t="s">
        <v>228</v>
      </c>
      <c r="E36" s="6" t="s">
        <v>195</v>
      </c>
      <c r="F36" s="19">
        <v>180833</v>
      </c>
      <c r="G36" s="24">
        <v>1888.62</v>
      </c>
      <c r="H36" s="24">
        <v>1.76</v>
      </c>
      <c r="I36" s="31"/>
      <c r="J36" s="31"/>
      <c r="K36" s="35"/>
    </row>
    <row r="37" spans="2:11" x14ac:dyDescent="0.25">
      <c r="B37" s="8" t="s">
        <v>740</v>
      </c>
      <c r="C37" s="57" t="s">
        <v>741</v>
      </c>
      <c r="D37" s="54" t="s">
        <v>742</v>
      </c>
      <c r="E37" s="6" t="s">
        <v>222</v>
      </c>
      <c r="F37" s="19">
        <v>65626</v>
      </c>
      <c r="G37" s="24">
        <v>1865.85</v>
      </c>
      <c r="H37" s="24">
        <v>1.74</v>
      </c>
      <c r="I37" s="31"/>
      <c r="J37" s="31"/>
      <c r="K37" s="35"/>
    </row>
    <row r="38" spans="2:11" x14ac:dyDescent="0.25">
      <c r="B38" s="8" t="s">
        <v>210</v>
      </c>
      <c r="C38" s="57" t="s">
        <v>211</v>
      </c>
      <c r="D38" s="54" t="s">
        <v>212</v>
      </c>
      <c r="E38" s="6" t="s">
        <v>64</v>
      </c>
      <c r="F38" s="19">
        <v>6574</v>
      </c>
      <c r="G38" s="24">
        <v>1832.2</v>
      </c>
      <c r="H38" s="24">
        <v>1.71</v>
      </c>
      <c r="I38" s="31"/>
      <c r="J38" s="31"/>
      <c r="K38" s="35"/>
    </row>
    <row r="39" spans="2:11" x14ac:dyDescent="0.25">
      <c r="B39" s="8" t="s">
        <v>756</v>
      </c>
      <c r="C39" s="57" t="s">
        <v>757</v>
      </c>
      <c r="D39" s="54" t="s">
        <v>758</v>
      </c>
      <c r="E39" s="6" t="s">
        <v>313</v>
      </c>
      <c r="F39" s="19">
        <v>143265</v>
      </c>
      <c r="G39" s="24">
        <v>1828.78</v>
      </c>
      <c r="H39" s="24">
        <v>1.7</v>
      </c>
      <c r="I39" s="31"/>
      <c r="J39" s="31"/>
      <c r="K39" s="35"/>
    </row>
    <row r="40" spans="2:11" x14ac:dyDescent="0.25">
      <c r="B40" s="8" t="s">
        <v>457</v>
      </c>
      <c r="C40" s="57" t="s">
        <v>458</v>
      </c>
      <c r="D40" s="54" t="s">
        <v>459</v>
      </c>
      <c r="E40" s="6" t="s">
        <v>43</v>
      </c>
      <c r="F40" s="19">
        <v>1463956</v>
      </c>
      <c r="G40" s="24">
        <v>1804.47</v>
      </c>
      <c r="H40" s="24">
        <v>1.68</v>
      </c>
      <c r="I40" s="31"/>
      <c r="J40" s="31"/>
      <c r="K40" s="35"/>
    </row>
    <row r="41" spans="2:11" x14ac:dyDescent="0.25">
      <c r="B41" s="8" t="s">
        <v>2114</v>
      </c>
      <c r="C41" s="57" t="s">
        <v>2115</v>
      </c>
      <c r="D41" s="54" t="s">
        <v>2116</v>
      </c>
      <c r="E41" s="6" t="s">
        <v>320</v>
      </c>
      <c r="F41" s="19">
        <v>71524</v>
      </c>
      <c r="G41" s="24">
        <v>1742.36</v>
      </c>
      <c r="H41" s="24">
        <v>1.62</v>
      </c>
      <c r="I41" s="31"/>
      <c r="J41" s="31"/>
      <c r="K41" s="35"/>
    </row>
    <row r="42" spans="2:11" x14ac:dyDescent="0.25">
      <c r="B42" s="8" t="s">
        <v>891</v>
      </c>
      <c r="C42" s="57" t="s">
        <v>892</v>
      </c>
      <c r="D42" s="54" t="s">
        <v>893</v>
      </c>
      <c r="E42" s="6" t="s">
        <v>222</v>
      </c>
      <c r="F42" s="19">
        <v>287998</v>
      </c>
      <c r="G42" s="24">
        <v>1730</v>
      </c>
      <c r="H42" s="24">
        <v>1.61</v>
      </c>
      <c r="I42" s="31"/>
      <c r="J42" s="31"/>
      <c r="K42" s="35"/>
    </row>
    <row r="43" spans="2:11" x14ac:dyDescent="0.25">
      <c r="B43" s="8" t="s">
        <v>1946</v>
      </c>
      <c r="C43" s="57" t="s">
        <v>1947</v>
      </c>
      <c r="D43" s="54" t="s">
        <v>1948</v>
      </c>
      <c r="E43" s="6" t="s">
        <v>489</v>
      </c>
      <c r="F43" s="19">
        <v>254957</v>
      </c>
      <c r="G43" s="24">
        <v>1562.89</v>
      </c>
      <c r="H43" s="24">
        <v>1.46</v>
      </c>
      <c r="I43" s="31"/>
      <c r="J43" s="31"/>
      <c r="K43" s="35"/>
    </row>
    <row r="44" spans="2:11" x14ac:dyDescent="0.25">
      <c r="B44" s="8" t="s">
        <v>2016</v>
      </c>
      <c r="C44" s="57" t="s">
        <v>2017</v>
      </c>
      <c r="D44" s="54" t="s">
        <v>2018</v>
      </c>
      <c r="E44" s="6" t="s">
        <v>155</v>
      </c>
      <c r="F44" s="19">
        <v>149696</v>
      </c>
      <c r="G44" s="24">
        <v>1480.87</v>
      </c>
      <c r="H44" s="24">
        <v>1.38</v>
      </c>
      <c r="I44" s="31"/>
      <c r="J44" s="31"/>
      <c r="K44" s="35"/>
    </row>
    <row r="45" spans="2:11" x14ac:dyDescent="0.25">
      <c r="B45" s="8" t="s">
        <v>940</v>
      </c>
      <c r="C45" s="57" t="s">
        <v>548</v>
      </c>
      <c r="D45" s="54" t="s">
        <v>941</v>
      </c>
      <c r="E45" s="6" t="s">
        <v>138</v>
      </c>
      <c r="F45" s="19">
        <v>4212</v>
      </c>
      <c r="G45" s="24">
        <v>1435.63</v>
      </c>
      <c r="H45" s="24">
        <v>1.34</v>
      </c>
      <c r="I45" s="31"/>
      <c r="J45" s="31"/>
      <c r="K45" s="35"/>
    </row>
    <row r="46" spans="2:11" x14ac:dyDescent="0.25">
      <c r="B46" s="8" t="s">
        <v>871</v>
      </c>
      <c r="C46" s="57" t="s">
        <v>872</v>
      </c>
      <c r="D46" s="54" t="s">
        <v>873</v>
      </c>
      <c r="E46" s="6" t="s">
        <v>112</v>
      </c>
      <c r="F46" s="19">
        <v>123873</v>
      </c>
      <c r="G46" s="24">
        <v>1330.33</v>
      </c>
      <c r="H46" s="24">
        <v>1.24</v>
      </c>
      <c r="I46" s="31"/>
      <c r="J46" s="31"/>
      <c r="K46" s="35"/>
    </row>
    <row r="47" spans="2:11" x14ac:dyDescent="0.25">
      <c r="B47" s="8" t="s">
        <v>853</v>
      </c>
      <c r="C47" s="57" t="s">
        <v>854</v>
      </c>
      <c r="D47" s="54" t="s">
        <v>855</v>
      </c>
      <c r="E47" s="6" t="s">
        <v>112</v>
      </c>
      <c r="F47" s="19">
        <v>44997</v>
      </c>
      <c r="G47" s="24">
        <v>1256</v>
      </c>
      <c r="H47" s="24">
        <v>1.17</v>
      </c>
      <c r="I47" s="31"/>
      <c r="J47" s="31"/>
      <c r="K47" s="35"/>
    </row>
    <row r="48" spans="2:11" x14ac:dyDescent="0.25">
      <c r="B48" s="8" t="s">
        <v>2526</v>
      </c>
      <c r="C48" s="57" t="s">
        <v>2527</v>
      </c>
      <c r="D48" s="54" t="s">
        <v>2528</v>
      </c>
      <c r="E48" s="6" t="s">
        <v>313</v>
      </c>
      <c r="F48" s="19">
        <v>77012</v>
      </c>
      <c r="G48" s="24">
        <v>1254.9100000000001</v>
      </c>
      <c r="H48" s="24">
        <v>1.17</v>
      </c>
      <c r="I48" s="31"/>
      <c r="J48" s="31"/>
      <c r="K48" s="35"/>
    </row>
    <row r="49" spans="2:11" x14ac:dyDescent="0.25">
      <c r="B49" s="8" t="s">
        <v>419</v>
      </c>
      <c r="C49" s="57" t="s">
        <v>420</v>
      </c>
      <c r="D49" s="54" t="s">
        <v>421</v>
      </c>
      <c r="E49" s="6" t="s">
        <v>86</v>
      </c>
      <c r="F49" s="19">
        <v>191698</v>
      </c>
      <c r="G49" s="24">
        <v>1161.1099999999999</v>
      </c>
      <c r="H49" s="24">
        <v>1.08</v>
      </c>
      <c r="I49" s="31"/>
      <c r="J49" s="31"/>
      <c r="K49" s="35"/>
    </row>
    <row r="50" spans="2:11" x14ac:dyDescent="0.25">
      <c r="B50" s="8" t="s">
        <v>535</v>
      </c>
      <c r="C50" s="57" t="s">
        <v>536</v>
      </c>
      <c r="D50" s="54" t="s">
        <v>537</v>
      </c>
      <c r="E50" s="6" t="s">
        <v>148</v>
      </c>
      <c r="F50" s="19">
        <v>23973</v>
      </c>
      <c r="G50" s="24">
        <v>1130.75</v>
      </c>
      <c r="H50" s="24">
        <v>1.05</v>
      </c>
      <c r="I50" s="31"/>
      <c r="J50" s="31"/>
      <c r="K50" s="35"/>
    </row>
    <row r="51" spans="2:11" x14ac:dyDescent="0.25">
      <c r="B51" s="8" t="s">
        <v>2529</v>
      </c>
      <c r="C51" s="57" t="s">
        <v>2530</v>
      </c>
      <c r="D51" s="54" t="s">
        <v>2531</v>
      </c>
      <c r="E51" s="6" t="s">
        <v>123</v>
      </c>
      <c r="F51" s="19">
        <v>148270</v>
      </c>
      <c r="G51" s="24">
        <v>1065.47</v>
      </c>
      <c r="H51" s="24">
        <v>0.99</v>
      </c>
      <c r="I51" s="31"/>
      <c r="J51" s="31"/>
      <c r="K51" s="35"/>
    </row>
    <row r="52" spans="2:11" x14ac:dyDescent="0.25">
      <c r="B52" s="8" t="s">
        <v>2129</v>
      </c>
      <c r="C52" s="57" t="s">
        <v>2130</v>
      </c>
      <c r="D52" s="54" t="s">
        <v>2131</v>
      </c>
      <c r="E52" s="6" t="s">
        <v>78</v>
      </c>
      <c r="F52" s="19">
        <v>145176</v>
      </c>
      <c r="G52" s="24">
        <v>1051.95</v>
      </c>
      <c r="H52" s="24">
        <v>0.98</v>
      </c>
      <c r="I52" s="31"/>
      <c r="J52" s="31"/>
      <c r="K52" s="35"/>
    </row>
    <row r="53" spans="2:11" x14ac:dyDescent="0.25">
      <c r="B53" s="8" t="s">
        <v>2532</v>
      </c>
      <c r="C53" s="57" t="s">
        <v>2533</v>
      </c>
      <c r="D53" s="54" t="s">
        <v>2534</v>
      </c>
      <c r="E53" s="6" t="s">
        <v>123</v>
      </c>
      <c r="F53" s="19">
        <v>58358</v>
      </c>
      <c r="G53" s="24">
        <v>1043.9100000000001</v>
      </c>
      <c r="H53" s="24">
        <v>0.97</v>
      </c>
      <c r="I53" s="31"/>
      <c r="J53" s="31"/>
      <c r="K53" s="35"/>
    </row>
    <row r="54" spans="2:11" x14ac:dyDescent="0.25">
      <c r="B54" s="8" t="s">
        <v>354</v>
      </c>
      <c r="C54" s="57" t="s">
        <v>355</v>
      </c>
      <c r="D54" s="54" t="s">
        <v>356</v>
      </c>
      <c r="E54" s="6" t="s">
        <v>134</v>
      </c>
      <c r="F54" s="19">
        <v>137775</v>
      </c>
      <c r="G54" s="24">
        <v>694.66</v>
      </c>
      <c r="H54" s="24">
        <v>0.65</v>
      </c>
      <c r="I54" s="31"/>
      <c r="J54" s="31"/>
      <c r="K54" s="35"/>
    </row>
    <row r="55" spans="2:11" x14ac:dyDescent="0.25">
      <c r="B55" s="8" t="s">
        <v>2535</v>
      </c>
      <c r="C55" s="57" t="s">
        <v>2536</v>
      </c>
      <c r="D55" s="54" t="s">
        <v>2537</v>
      </c>
      <c r="E55" s="6" t="s">
        <v>78</v>
      </c>
      <c r="F55" s="19">
        <v>6953</v>
      </c>
      <c r="G55" s="24">
        <v>593.53</v>
      </c>
      <c r="H55" s="24">
        <v>0.55000000000000004</v>
      </c>
      <c r="I55" s="31"/>
      <c r="J55" s="31"/>
      <c r="K55" s="35"/>
    </row>
    <row r="56" spans="2:11" x14ac:dyDescent="0.25">
      <c r="B56" s="8" t="s">
        <v>2538</v>
      </c>
      <c r="C56" s="57" t="s">
        <v>2233</v>
      </c>
      <c r="D56" s="54" t="s">
        <v>2539</v>
      </c>
      <c r="E56" s="6" t="s">
        <v>78</v>
      </c>
      <c r="F56" s="19">
        <v>293059</v>
      </c>
      <c r="G56" s="24">
        <v>509.37</v>
      </c>
      <c r="H56" s="24">
        <v>0.47</v>
      </c>
      <c r="I56" s="31"/>
      <c r="J56" s="31"/>
      <c r="K56" s="35"/>
    </row>
    <row r="57" spans="2:11" x14ac:dyDescent="0.25">
      <c r="B57" s="8" t="s">
        <v>2540</v>
      </c>
      <c r="C57" s="57" t="s">
        <v>2541</v>
      </c>
      <c r="D57" s="54" t="s">
        <v>2542</v>
      </c>
      <c r="E57" s="6" t="s">
        <v>123</v>
      </c>
      <c r="F57" s="19">
        <v>48242</v>
      </c>
      <c r="G57" s="24">
        <v>481.14</v>
      </c>
      <c r="H57" s="24">
        <v>0.45</v>
      </c>
      <c r="I57" s="31"/>
      <c r="J57" s="31"/>
      <c r="K57" s="35"/>
    </row>
    <row r="58" spans="2:11" x14ac:dyDescent="0.25">
      <c r="B58" s="8" t="s">
        <v>2543</v>
      </c>
      <c r="C58" s="57" t="s">
        <v>2544</v>
      </c>
      <c r="D58" s="54" t="s">
        <v>2545</v>
      </c>
      <c r="E58" s="6" t="s">
        <v>393</v>
      </c>
      <c r="F58" s="19">
        <v>44041</v>
      </c>
      <c r="G58" s="24">
        <v>394.61</v>
      </c>
      <c r="H58" s="24">
        <v>0.37</v>
      </c>
      <c r="I58" s="31"/>
      <c r="J58" s="31"/>
      <c r="K58" s="35"/>
    </row>
    <row r="59" spans="2:11" x14ac:dyDescent="0.25">
      <c r="B59" s="8" t="s">
        <v>437</v>
      </c>
      <c r="C59" s="57" t="s">
        <v>438</v>
      </c>
      <c r="D59" s="54" t="s">
        <v>439</v>
      </c>
      <c r="E59" s="6" t="s">
        <v>86</v>
      </c>
      <c r="F59" s="19">
        <v>30393</v>
      </c>
      <c r="G59" s="24">
        <v>300.51</v>
      </c>
      <c r="H59" s="24">
        <v>0.28000000000000003</v>
      </c>
      <c r="I59" s="31"/>
      <c r="J59" s="31"/>
      <c r="K59" s="35"/>
    </row>
    <row r="60" spans="2:11" x14ac:dyDescent="0.25">
      <c r="C60" s="58" t="s">
        <v>174</v>
      </c>
      <c r="D60" s="54"/>
      <c r="E60" s="6"/>
      <c r="F60" s="19"/>
      <c r="G60" s="25">
        <v>107147.14</v>
      </c>
      <c r="H60" s="25">
        <v>99.83</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185</v>
      </c>
      <c r="C102" s="57" t="s">
        <v>186</v>
      </c>
      <c r="D102" s="54"/>
      <c r="E102" s="6"/>
      <c r="F102" s="19"/>
      <c r="G102" s="24">
        <v>460.82</v>
      </c>
      <c r="H102" s="24">
        <v>0.43</v>
      </c>
      <c r="I102" s="31"/>
      <c r="J102" s="31"/>
      <c r="K102" s="35"/>
    </row>
    <row r="103" spans="1:54" x14ac:dyDescent="0.25">
      <c r="C103" s="58" t="s">
        <v>174</v>
      </c>
      <c r="D103" s="54"/>
      <c r="E103" s="6"/>
      <c r="F103" s="19"/>
      <c r="G103" s="25">
        <v>460.82</v>
      </c>
      <c r="H103" s="25">
        <v>0.43</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4707</v>
      </c>
      <c r="D106" s="54"/>
      <c r="E106" s="6"/>
      <c r="F106" s="19"/>
      <c r="G106" s="24" t="s">
        <v>2</v>
      </c>
      <c r="H106" s="24" t="s">
        <v>2</v>
      </c>
      <c r="I106" s="31"/>
      <c r="J106" s="31"/>
      <c r="K106" s="35"/>
      <c r="L106" s="3"/>
      <c r="AI106" s="3"/>
      <c r="AV106" s="3"/>
      <c r="AX106" s="3"/>
      <c r="BB106" s="3"/>
    </row>
    <row r="107" spans="1:54" x14ac:dyDescent="0.25">
      <c r="B107" s="8"/>
      <c r="C107" s="57" t="s">
        <v>187</v>
      </c>
      <c r="D107" s="54"/>
      <c r="E107" s="6"/>
      <c r="F107" s="19"/>
      <c r="G107" s="24">
        <v>-289.73</v>
      </c>
      <c r="H107" s="24">
        <v>-0.26</v>
      </c>
      <c r="I107" s="31"/>
      <c r="J107" s="31"/>
      <c r="K107" s="35"/>
    </row>
    <row r="108" spans="1:54" x14ac:dyDescent="0.25">
      <c r="C108" s="58" t="s">
        <v>174</v>
      </c>
      <c r="D108" s="54"/>
      <c r="E108" s="6"/>
      <c r="F108" s="19"/>
      <c r="G108" s="25">
        <v>-289.73</v>
      </c>
      <c r="H108" s="25">
        <v>-0.26</v>
      </c>
      <c r="I108" s="31"/>
      <c r="J108" s="31"/>
      <c r="K108" s="35"/>
    </row>
    <row r="109" spans="1:54" x14ac:dyDescent="0.25">
      <c r="C109" s="57"/>
      <c r="D109" s="54"/>
      <c r="E109" s="6"/>
      <c r="F109" s="19"/>
      <c r="G109" s="24"/>
      <c r="H109" s="24"/>
      <c r="I109" s="31"/>
      <c r="J109" s="31"/>
      <c r="K109" s="35"/>
    </row>
    <row r="110" spans="1:54" x14ac:dyDescent="0.25">
      <c r="C110" s="60" t="s">
        <v>188</v>
      </c>
      <c r="D110" s="55"/>
      <c r="E110" s="5"/>
      <c r="F110" s="20"/>
      <c r="G110" s="26">
        <v>107318.23</v>
      </c>
      <c r="H110" s="26">
        <v>100</v>
      </c>
      <c r="I110" s="32"/>
      <c r="J110" s="32"/>
      <c r="K110" s="36"/>
    </row>
    <row r="113" spans="3:11" x14ac:dyDescent="0.25">
      <c r="C113" s="1" t="s">
        <v>189</v>
      </c>
    </row>
    <row r="114" spans="3:11" x14ac:dyDescent="0.25">
      <c r="C114" s="37" t="s">
        <v>190</v>
      </c>
      <c r="D114" s="37"/>
      <c r="E114" s="37"/>
      <c r="F114" s="37"/>
      <c r="G114" s="37"/>
      <c r="H114" s="37"/>
      <c r="I114" s="37"/>
      <c r="J114" s="37"/>
      <c r="K114" s="37"/>
    </row>
    <row r="115" spans="3:11" x14ac:dyDescent="0.25">
      <c r="C115" s="2" t="s">
        <v>191</v>
      </c>
    </row>
    <row r="116" spans="3:11" x14ac:dyDescent="0.25">
      <c r="C116" s="2" t="s">
        <v>192</v>
      </c>
    </row>
    <row r="117" spans="3:11" x14ac:dyDescent="0.25">
      <c r="C117" s="2" t="s">
        <v>193</v>
      </c>
    </row>
    <row r="118" spans="3:11" x14ac:dyDescent="0.25">
      <c r="C118" s="2" t="s">
        <v>194</v>
      </c>
    </row>
    <row r="120" spans="3:11" x14ac:dyDescent="0.25">
      <c r="C120" s="73" t="s">
        <v>4741</v>
      </c>
      <c r="E120" s="73" t="s">
        <v>4742</v>
      </c>
      <c r="F120" s="74"/>
    </row>
    <row r="121" spans="3:11" x14ac:dyDescent="0.25">
      <c r="E121" s="2" t="s">
        <v>4777</v>
      </c>
    </row>
  </sheetData>
  <hyperlinks>
    <hyperlink ref="J2" location="'Index'!A1" display="'Index'!A1" xr:uid="{ABC3E525-CD8E-4C6F-898F-B5476E12B10E}"/>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D4D6-2048-491B-A75C-4DB769E28F3E}">
  <sheetPr codeName="Sheet1"/>
  <dimension ref="A1:IV87"/>
  <sheetViews>
    <sheetView showGridLines="0" zoomScale="90" zoomScaleNormal="90" workbookViewId="0">
      <pane ySplit="6" topLeftCell="A7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2974</v>
      </c>
      <c r="J2" s="38" t="s">
        <v>4505</v>
      </c>
    </row>
    <row r="3" spans="1:54" ht="16.5" x14ac:dyDescent="0.3">
      <c r="C3" s="1" t="s">
        <v>28</v>
      </c>
      <c r="D3" s="21" t="s">
        <v>2975</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2976</v>
      </c>
      <c r="C26" s="57" t="s">
        <v>2977</v>
      </c>
      <c r="D26" s="54" t="s">
        <v>2978</v>
      </c>
      <c r="E26" s="6" t="s">
        <v>658</v>
      </c>
      <c r="F26" s="19">
        <v>9500000</v>
      </c>
      <c r="G26" s="24">
        <v>9648.61</v>
      </c>
      <c r="H26" s="24">
        <v>26.77</v>
      </c>
      <c r="I26" s="31">
        <v>7.3243999999999998</v>
      </c>
      <c r="J26" s="31"/>
      <c r="K26" s="35"/>
    </row>
    <row r="27" spans="1:11" x14ac:dyDescent="0.25">
      <c r="B27" s="8" t="s">
        <v>2979</v>
      </c>
      <c r="C27" s="57" t="s">
        <v>2980</v>
      </c>
      <c r="D27" s="54" t="s">
        <v>2981</v>
      </c>
      <c r="E27" s="6" t="s">
        <v>658</v>
      </c>
      <c r="F27" s="19">
        <v>6000000</v>
      </c>
      <c r="G27" s="24">
        <v>6090.44</v>
      </c>
      <c r="H27" s="24">
        <v>16.899999999999999</v>
      </c>
      <c r="I27" s="31">
        <v>7.3774781000000003</v>
      </c>
      <c r="J27" s="31"/>
      <c r="K27" s="35"/>
    </row>
    <row r="28" spans="1:11" x14ac:dyDescent="0.25">
      <c r="B28" s="8" t="s">
        <v>2982</v>
      </c>
      <c r="C28" s="57" t="s">
        <v>2983</v>
      </c>
      <c r="D28" s="54" t="s">
        <v>2984</v>
      </c>
      <c r="E28" s="6" t="s">
        <v>658</v>
      </c>
      <c r="F28" s="19">
        <v>4500000</v>
      </c>
      <c r="G28" s="24">
        <v>4568.83</v>
      </c>
      <c r="H28" s="24">
        <v>12.68</v>
      </c>
      <c r="I28" s="31">
        <v>7.3442930000000004</v>
      </c>
      <c r="J28" s="31"/>
      <c r="K28" s="35"/>
    </row>
    <row r="29" spans="1:11" x14ac:dyDescent="0.25">
      <c r="B29" s="8" t="s">
        <v>2985</v>
      </c>
      <c r="C29" s="57" t="s">
        <v>2986</v>
      </c>
      <c r="D29" s="54" t="s">
        <v>2987</v>
      </c>
      <c r="E29" s="6" t="s">
        <v>658</v>
      </c>
      <c r="F29" s="19">
        <v>2500000</v>
      </c>
      <c r="G29" s="24">
        <v>2534.1999999999998</v>
      </c>
      <c r="H29" s="24">
        <v>7.03</v>
      </c>
      <c r="I29" s="31">
        <v>7.3430882999999998</v>
      </c>
      <c r="J29" s="31"/>
      <c r="K29" s="35"/>
    </row>
    <row r="30" spans="1:11" x14ac:dyDescent="0.25">
      <c r="B30" s="8" t="s">
        <v>2988</v>
      </c>
      <c r="C30" s="57" t="s">
        <v>2989</v>
      </c>
      <c r="D30" s="54" t="s">
        <v>2990</v>
      </c>
      <c r="E30" s="6" t="s">
        <v>658</v>
      </c>
      <c r="F30" s="19">
        <v>2000000</v>
      </c>
      <c r="G30" s="24">
        <v>2030.83</v>
      </c>
      <c r="H30" s="24">
        <v>5.64</v>
      </c>
      <c r="I30" s="31">
        <v>7.3579901999999997</v>
      </c>
      <c r="J30" s="31"/>
      <c r="K30" s="35"/>
    </row>
    <row r="31" spans="1:11" x14ac:dyDescent="0.25">
      <c r="B31" s="8" t="s">
        <v>2991</v>
      </c>
      <c r="C31" s="57" t="s">
        <v>2992</v>
      </c>
      <c r="D31" s="54" t="s">
        <v>2993</v>
      </c>
      <c r="E31" s="6" t="s">
        <v>658</v>
      </c>
      <c r="F31" s="19">
        <v>1000000</v>
      </c>
      <c r="G31" s="24">
        <v>1015.14</v>
      </c>
      <c r="H31" s="24">
        <v>2.82</v>
      </c>
      <c r="I31" s="31">
        <v>7.3324293000000003</v>
      </c>
      <c r="J31" s="31"/>
      <c r="K31" s="35"/>
    </row>
    <row r="32" spans="1:11" x14ac:dyDescent="0.25">
      <c r="C32" s="58" t="s">
        <v>174</v>
      </c>
      <c r="D32" s="54"/>
      <c r="E32" s="6"/>
      <c r="F32" s="19"/>
      <c r="G32" s="25">
        <v>25888.05</v>
      </c>
      <c r="H32" s="25">
        <v>71.84</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2994</v>
      </c>
      <c r="C44" s="57" t="s">
        <v>2995</v>
      </c>
      <c r="D44" s="54" t="s">
        <v>2996</v>
      </c>
      <c r="E44" s="6" t="s">
        <v>658</v>
      </c>
      <c r="F44" s="19">
        <v>4714500</v>
      </c>
      <c r="G44" s="24">
        <v>4115.46</v>
      </c>
      <c r="H44" s="24">
        <v>11.42</v>
      </c>
      <c r="I44" s="31">
        <v>7.1963528999999999</v>
      </c>
      <c r="J44" s="31"/>
      <c r="K44" s="35"/>
    </row>
    <row r="45" spans="1:11" x14ac:dyDescent="0.25">
      <c r="B45" s="8" t="s">
        <v>2997</v>
      </c>
      <c r="C45" s="57" t="s">
        <v>2998</v>
      </c>
      <c r="D45" s="54" t="s">
        <v>2999</v>
      </c>
      <c r="E45" s="6" t="s">
        <v>658</v>
      </c>
      <c r="F45" s="19">
        <v>1471900</v>
      </c>
      <c r="G45" s="24">
        <v>1284.6300000000001</v>
      </c>
      <c r="H45" s="24">
        <v>3.56</v>
      </c>
      <c r="I45" s="31">
        <v>7.1964046000000002</v>
      </c>
      <c r="J45" s="31"/>
      <c r="K45" s="35"/>
    </row>
    <row r="46" spans="1:11" x14ac:dyDescent="0.25">
      <c r="B46" s="8" t="s">
        <v>2928</v>
      </c>
      <c r="C46" s="57" t="s">
        <v>2929</v>
      </c>
      <c r="D46" s="54" t="s">
        <v>2930</v>
      </c>
      <c r="E46" s="6" t="s">
        <v>658</v>
      </c>
      <c r="F46" s="19">
        <v>1150000</v>
      </c>
      <c r="G46" s="24">
        <v>1014.22</v>
      </c>
      <c r="H46" s="24">
        <v>2.81</v>
      </c>
      <c r="I46" s="31">
        <v>7.1952145999999999</v>
      </c>
      <c r="J46" s="31"/>
      <c r="K46" s="35"/>
    </row>
    <row r="47" spans="1:11" x14ac:dyDescent="0.25">
      <c r="B47" s="8" t="s">
        <v>3000</v>
      </c>
      <c r="C47" s="57" t="s">
        <v>3001</v>
      </c>
      <c r="D47" s="54" t="s">
        <v>3002</v>
      </c>
      <c r="E47" s="6" t="s">
        <v>658</v>
      </c>
      <c r="F47" s="19">
        <v>1022000</v>
      </c>
      <c r="G47" s="24">
        <v>891.45</v>
      </c>
      <c r="H47" s="24">
        <v>2.4700000000000002</v>
      </c>
      <c r="I47" s="31">
        <v>7.1964563000000004</v>
      </c>
      <c r="J47" s="31"/>
      <c r="K47" s="35"/>
    </row>
    <row r="48" spans="1:11" x14ac:dyDescent="0.25">
      <c r="B48" s="8" t="s">
        <v>3003</v>
      </c>
      <c r="C48" s="57" t="s">
        <v>3004</v>
      </c>
      <c r="D48" s="54" t="s">
        <v>3005</v>
      </c>
      <c r="E48" s="6" t="s">
        <v>658</v>
      </c>
      <c r="F48" s="19">
        <v>1015300</v>
      </c>
      <c r="G48" s="24">
        <v>884.92</v>
      </c>
      <c r="H48" s="24">
        <v>2.46</v>
      </c>
      <c r="I48" s="31">
        <v>7.1965598000000002</v>
      </c>
      <c r="J48" s="31"/>
      <c r="K48" s="35"/>
    </row>
    <row r="49" spans="1:11" x14ac:dyDescent="0.25">
      <c r="B49" s="8" t="s">
        <v>3006</v>
      </c>
      <c r="C49" s="57" t="s">
        <v>3007</v>
      </c>
      <c r="D49" s="54" t="s">
        <v>3008</v>
      </c>
      <c r="E49" s="6" t="s">
        <v>658</v>
      </c>
      <c r="F49" s="19">
        <v>700000</v>
      </c>
      <c r="G49" s="24">
        <v>610.82000000000005</v>
      </c>
      <c r="H49" s="24">
        <v>1.7</v>
      </c>
      <c r="I49" s="31">
        <v>7.1964046000000002</v>
      </c>
      <c r="J49" s="31"/>
      <c r="K49" s="35"/>
    </row>
    <row r="50" spans="1:11" x14ac:dyDescent="0.25">
      <c r="B50" s="8" t="s">
        <v>3009</v>
      </c>
      <c r="C50" s="57" t="s">
        <v>3010</v>
      </c>
      <c r="D50" s="54" t="s">
        <v>3011</v>
      </c>
      <c r="E50" s="6" t="s">
        <v>658</v>
      </c>
      <c r="F50" s="19">
        <v>575000</v>
      </c>
      <c r="G50" s="24">
        <v>502.23</v>
      </c>
      <c r="H50" s="24">
        <v>1.39</v>
      </c>
      <c r="I50" s="31">
        <v>7.1963011000000003</v>
      </c>
      <c r="J50" s="31"/>
      <c r="K50" s="35"/>
    </row>
    <row r="51" spans="1:11" x14ac:dyDescent="0.25">
      <c r="B51" s="8" t="s">
        <v>2913</v>
      </c>
      <c r="C51" s="57" t="s">
        <v>2914</v>
      </c>
      <c r="D51" s="54" t="s">
        <v>2915</v>
      </c>
      <c r="E51" s="6" t="s">
        <v>658</v>
      </c>
      <c r="F51" s="19">
        <v>552000</v>
      </c>
      <c r="G51" s="24">
        <v>490.76</v>
      </c>
      <c r="H51" s="24">
        <v>1.36</v>
      </c>
      <c r="I51" s="31">
        <v>7.1740868000000004</v>
      </c>
      <c r="J51" s="31"/>
      <c r="K51" s="35"/>
    </row>
    <row r="52" spans="1:11" x14ac:dyDescent="0.25">
      <c r="B52" s="8" t="s">
        <v>2916</v>
      </c>
      <c r="C52" s="57" t="s">
        <v>2917</v>
      </c>
      <c r="D52" s="54" t="s">
        <v>2918</v>
      </c>
      <c r="E52" s="6" t="s">
        <v>658</v>
      </c>
      <c r="F52" s="19">
        <v>157000</v>
      </c>
      <c r="G52" s="24">
        <v>139.38999999999999</v>
      </c>
      <c r="H52" s="24">
        <v>0.39</v>
      </c>
      <c r="I52" s="31">
        <v>7.1742419999999996</v>
      </c>
      <c r="J52" s="31"/>
      <c r="K52" s="35"/>
    </row>
    <row r="53" spans="1:11" x14ac:dyDescent="0.25">
      <c r="B53" s="8" t="s">
        <v>2910</v>
      </c>
      <c r="C53" s="57" t="s">
        <v>2911</v>
      </c>
      <c r="D53" s="54" t="s">
        <v>2912</v>
      </c>
      <c r="E53" s="6" t="s">
        <v>658</v>
      </c>
      <c r="F53" s="19">
        <v>75000</v>
      </c>
      <c r="G53" s="24">
        <v>66.94</v>
      </c>
      <c r="H53" s="24">
        <v>0.19</v>
      </c>
      <c r="I53" s="31">
        <v>7.1736212000000004</v>
      </c>
      <c r="J53" s="31"/>
      <c r="K53" s="35"/>
    </row>
    <row r="54" spans="1:11" x14ac:dyDescent="0.25">
      <c r="C54" s="58" t="s">
        <v>174</v>
      </c>
      <c r="D54" s="54"/>
      <c r="E54" s="6"/>
      <c r="F54" s="19"/>
      <c r="G54" s="25">
        <v>10000.82</v>
      </c>
      <c r="H54" s="25">
        <v>27.75</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185</v>
      </c>
      <c r="C68" s="57" t="s">
        <v>186</v>
      </c>
      <c r="D68" s="54"/>
      <c r="E68" s="6"/>
      <c r="F68" s="19"/>
      <c r="G68" s="24">
        <v>19.8</v>
      </c>
      <c r="H68" s="24">
        <v>0.05</v>
      </c>
      <c r="I68" s="31"/>
      <c r="J68" s="31"/>
      <c r="K68" s="35"/>
    </row>
    <row r="69" spans="1:54" x14ac:dyDescent="0.25">
      <c r="C69" s="58" t="s">
        <v>174</v>
      </c>
      <c r="D69" s="54"/>
      <c r="E69" s="6"/>
      <c r="F69" s="19"/>
      <c r="G69" s="25">
        <v>19.8</v>
      </c>
      <c r="H69" s="25">
        <v>0.05</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4707</v>
      </c>
      <c r="D72" s="54"/>
      <c r="E72" s="6"/>
      <c r="F72" s="19"/>
      <c r="G72" s="24" t="s">
        <v>2</v>
      </c>
      <c r="H72" s="24" t="s">
        <v>2</v>
      </c>
      <c r="I72" s="31"/>
      <c r="J72" s="31"/>
      <c r="K72" s="35"/>
      <c r="L72" s="3"/>
      <c r="AI72" s="3"/>
      <c r="AV72" s="3"/>
      <c r="AX72" s="3"/>
      <c r="BB72" s="3"/>
    </row>
    <row r="73" spans="1:54" x14ac:dyDescent="0.25">
      <c r="B73" s="8"/>
      <c r="C73" s="57" t="s">
        <v>187</v>
      </c>
      <c r="D73" s="54"/>
      <c r="E73" s="6"/>
      <c r="F73" s="19"/>
      <c r="G73" s="24">
        <v>127.86</v>
      </c>
      <c r="H73" s="24">
        <v>0.36</v>
      </c>
      <c r="I73" s="31"/>
      <c r="J73" s="31"/>
      <c r="K73" s="35"/>
    </row>
    <row r="74" spans="1:54" x14ac:dyDescent="0.25">
      <c r="C74" s="58" t="s">
        <v>174</v>
      </c>
      <c r="D74" s="54"/>
      <c r="E74" s="6"/>
      <c r="F74" s="19"/>
      <c r="G74" s="25">
        <v>127.86</v>
      </c>
      <c r="H74" s="25">
        <v>0.36</v>
      </c>
      <c r="I74" s="31"/>
      <c r="J74" s="31"/>
      <c r="K74" s="35"/>
    </row>
    <row r="75" spans="1:54" x14ac:dyDescent="0.25">
      <c r="C75" s="57"/>
      <c r="D75" s="54"/>
      <c r="E75" s="6"/>
      <c r="F75" s="19"/>
      <c r="G75" s="24"/>
      <c r="H75" s="24"/>
      <c r="I75" s="31"/>
      <c r="J75" s="31"/>
      <c r="K75" s="35"/>
    </row>
    <row r="76" spans="1:54" x14ac:dyDescent="0.25">
      <c r="C76" s="60" t="s">
        <v>188</v>
      </c>
      <c r="D76" s="55"/>
      <c r="E76" s="5"/>
      <c r="F76" s="20"/>
      <c r="G76" s="26">
        <v>36036.53</v>
      </c>
      <c r="H76" s="26">
        <v>100</v>
      </c>
      <c r="I76" s="32"/>
      <c r="J76" s="32"/>
      <c r="K76" s="36"/>
    </row>
    <row r="79" spans="1:54" x14ac:dyDescent="0.25">
      <c r="C79" s="1" t="s">
        <v>189</v>
      </c>
    </row>
    <row r="80" spans="1:54" x14ac:dyDescent="0.25">
      <c r="C80" s="37" t="s">
        <v>190</v>
      </c>
      <c r="D80" s="37"/>
      <c r="E80" s="37"/>
      <c r="F80" s="37"/>
      <c r="G80" s="37"/>
      <c r="H80" s="37"/>
      <c r="I80" s="37"/>
      <c r="J80" s="37"/>
      <c r="K80" s="37"/>
    </row>
    <row r="81" spans="3:6" x14ac:dyDescent="0.25">
      <c r="C81" s="2" t="s">
        <v>191</v>
      </c>
    </row>
    <row r="82" spans="3:6" x14ac:dyDescent="0.25">
      <c r="C82" s="2" t="s">
        <v>192</v>
      </c>
    </row>
    <row r="83" spans="3:6" x14ac:dyDescent="0.25">
      <c r="C83" s="2" t="s">
        <v>193</v>
      </c>
    </row>
    <row r="84" spans="3:6" x14ac:dyDescent="0.25">
      <c r="C84" s="2" t="s">
        <v>194</v>
      </c>
    </row>
    <row r="86" spans="3:6" x14ac:dyDescent="0.25">
      <c r="C86" s="73" t="s">
        <v>4741</v>
      </c>
      <c r="E86" s="73" t="s">
        <v>4742</v>
      </c>
      <c r="F86" s="74"/>
    </row>
    <row r="87" spans="3:6" x14ac:dyDescent="0.25">
      <c r="E87" s="2" t="s">
        <v>4791</v>
      </c>
    </row>
  </sheetData>
  <hyperlinks>
    <hyperlink ref="J2" location="'Index'!A1" display="'Index'!A1" xr:uid="{47622F09-A9FF-4AB7-91BC-FF3A5F57CE8B}"/>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1A1EB-14BE-4A10-896C-5ECA43D2826A}">
  <sheetPr codeName="Sheet1"/>
  <dimension ref="A1:IV90"/>
  <sheetViews>
    <sheetView showGridLines="0" zoomScale="90" zoomScaleNormal="90" workbookViewId="0">
      <pane ySplit="6" topLeftCell="A8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3012</v>
      </c>
      <c r="J2" s="38" t="s">
        <v>4505</v>
      </c>
    </row>
    <row r="3" spans="1:54" ht="16.5" x14ac:dyDescent="0.3">
      <c r="C3" s="1" t="s">
        <v>28</v>
      </c>
      <c r="D3" s="21" t="s">
        <v>3013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3014</v>
      </c>
      <c r="C26" s="57" t="s">
        <v>3015</v>
      </c>
      <c r="D26" s="54" t="s">
        <v>3016</v>
      </c>
      <c r="E26" s="6" t="s">
        <v>658</v>
      </c>
      <c r="F26" s="19">
        <v>5500000</v>
      </c>
      <c r="G26" s="24">
        <v>5615.51</v>
      </c>
      <c r="H26" s="24">
        <v>26.55</v>
      </c>
      <c r="I26" s="31">
        <v>7.3762410999999997</v>
      </c>
      <c r="J26" s="31"/>
      <c r="K26" s="35"/>
    </row>
    <row r="27" spans="1:11" x14ac:dyDescent="0.25">
      <c r="B27" s="8" t="s">
        <v>2985</v>
      </c>
      <c r="C27" s="57" t="s">
        <v>2986</v>
      </c>
      <c r="D27" s="54" t="s">
        <v>2987</v>
      </c>
      <c r="E27" s="6" t="s">
        <v>658</v>
      </c>
      <c r="F27" s="19">
        <v>3500000</v>
      </c>
      <c r="G27" s="24">
        <v>3547.88</v>
      </c>
      <c r="H27" s="24">
        <v>16.77</v>
      </c>
      <c r="I27" s="31">
        <v>7.3430882999999998</v>
      </c>
      <c r="J27" s="31"/>
      <c r="K27" s="35"/>
    </row>
    <row r="28" spans="1:11" x14ac:dyDescent="0.25">
      <c r="B28" s="8" t="s">
        <v>2883</v>
      </c>
      <c r="C28" s="57" t="s">
        <v>2884</v>
      </c>
      <c r="D28" s="54" t="s">
        <v>2885</v>
      </c>
      <c r="E28" s="6" t="s">
        <v>658</v>
      </c>
      <c r="F28" s="19">
        <v>2000000</v>
      </c>
      <c r="G28" s="24">
        <v>2038.41</v>
      </c>
      <c r="H28" s="24">
        <v>9.64</v>
      </c>
      <c r="I28" s="31">
        <v>7.3762410999999997</v>
      </c>
      <c r="J28" s="31"/>
      <c r="K28" s="35"/>
    </row>
    <row r="29" spans="1:11" x14ac:dyDescent="0.25">
      <c r="B29" s="8" t="s">
        <v>3017</v>
      </c>
      <c r="C29" s="57" t="s">
        <v>3018</v>
      </c>
      <c r="D29" s="54" t="s">
        <v>3019</v>
      </c>
      <c r="E29" s="6" t="s">
        <v>658</v>
      </c>
      <c r="F29" s="19">
        <v>2000000</v>
      </c>
      <c r="G29" s="24">
        <v>2026.98</v>
      </c>
      <c r="H29" s="24">
        <v>9.58</v>
      </c>
      <c r="I29" s="31">
        <v>7.3442930000000004</v>
      </c>
      <c r="J29" s="31"/>
      <c r="K29" s="35"/>
    </row>
    <row r="30" spans="1:11" x14ac:dyDescent="0.25">
      <c r="B30" s="8" t="s">
        <v>3020</v>
      </c>
      <c r="C30" s="57" t="s">
        <v>3021</v>
      </c>
      <c r="D30" s="54" t="s">
        <v>3022</v>
      </c>
      <c r="E30" s="6" t="s">
        <v>658</v>
      </c>
      <c r="F30" s="19">
        <v>1000000</v>
      </c>
      <c r="G30" s="24">
        <v>1013.82</v>
      </c>
      <c r="H30" s="24">
        <v>4.79</v>
      </c>
      <c r="I30" s="31">
        <v>7.3430882999999998</v>
      </c>
      <c r="J30" s="31"/>
      <c r="K30" s="35"/>
    </row>
    <row r="31" spans="1:11" x14ac:dyDescent="0.25">
      <c r="B31" s="8" t="s">
        <v>3023</v>
      </c>
      <c r="C31" s="57" t="s">
        <v>3024</v>
      </c>
      <c r="D31" s="54" t="s">
        <v>3025</v>
      </c>
      <c r="E31" s="6" t="s">
        <v>658</v>
      </c>
      <c r="F31" s="19">
        <v>1000000</v>
      </c>
      <c r="G31" s="24">
        <v>1013.39</v>
      </c>
      <c r="H31" s="24">
        <v>4.79</v>
      </c>
      <c r="I31" s="31">
        <v>7.3710661000000002</v>
      </c>
      <c r="J31" s="31"/>
      <c r="K31" s="35"/>
    </row>
    <row r="32" spans="1:11" x14ac:dyDescent="0.25">
      <c r="B32" s="8" t="s">
        <v>3026</v>
      </c>
      <c r="C32" s="57" t="s">
        <v>3027</v>
      </c>
      <c r="D32" s="54" t="s">
        <v>3028</v>
      </c>
      <c r="E32" s="6" t="s">
        <v>658</v>
      </c>
      <c r="F32" s="19">
        <v>750000</v>
      </c>
      <c r="G32" s="24">
        <v>761.75</v>
      </c>
      <c r="H32" s="24">
        <v>3.6</v>
      </c>
      <c r="I32" s="31">
        <v>7.3334136000000001</v>
      </c>
      <c r="J32" s="31"/>
      <c r="K32" s="35"/>
    </row>
    <row r="33" spans="1:11" x14ac:dyDescent="0.25">
      <c r="B33" s="8" t="s">
        <v>3029</v>
      </c>
      <c r="C33" s="57" t="s">
        <v>3030</v>
      </c>
      <c r="D33" s="54" t="s">
        <v>3031</v>
      </c>
      <c r="E33" s="6" t="s">
        <v>658</v>
      </c>
      <c r="F33" s="19">
        <v>500000</v>
      </c>
      <c r="G33" s="24">
        <v>507</v>
      </c>
      <c r="H33" s="24">
        <v>2.4</v>
      </c>
      <c r="I33" s="31">
        <v>7.3430882999999998</v>
      </c>
      <c r="J33" s="31"/>
      <c r="K33" s="35"/>
    </row>
    <row r="34" spans="1:11" x14ac:dyDescent="0.25">
      <c r="C34" s="58" t="s">
        <v>174</v>
      </c>
      <c r="D34" s="54"/>
      <c r="E34" s="6"/>
      <c r="F34" s="19"/>
      <c r="G34" s="25">
        <v>16524.740000000002</v>
      </c>
      <c r="H34" s="25">
        <v>78.12</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3009</v>
      </c>
      <c r="C46" s="57" t="s">
        <v>3010</v>
      </c>
      <c r="D46" s="54" t="s">
        <v>3011</v>
      </c>
      <c r="E46" s="6" t="s">
        <v>658</v>
      </c>
      <c r="F46" s="19">
        <v>850000</v>
      </c>
      <c r="G46" s="24">
        <v>742.43</v>
      </c>
      <c r="H46" s="24">
        <v>3.51</v>
      </c>
      <c r="I46" s="31">
        <v>7.1963011000000003</v>
      </c>
      <c r="J46" s="31"/>
      <c r="K46" s="35"/>
    </row>
    <row r="47" spans="1:11" x14ac:dyDescent="0.25">
      <c r="B47" s="8" t="s">
        <v>2997</v>
      </c>
      <c r="C47" s="57" t="s">
        <v>2998</v>
      </c>
      <c r="D47" s="54" t="s">
        <v>2999</v>
      </c>
      <c r="E47" s="6" t="s">
        <v>658</v>
      </c>
      <c r="F47" s="19">
        <v>842900</v>
      </c>
      <c r="G47" s="24">
        <v>735.66</v>
      </c>
      <c r="H47" s="24">
        <v>3.48</v>
      </c>
      <c r="I47" s="31">
        <v>7.1964046000000002</v>
      </c>
      <c r="J47" s="31"/>
      <c r="K47" s="35"/>
    </row>
    <row r="48" spans="1:11" x14ac:dyDescent="0.25">
      <c r="B48" s="8" t="s">
        <v>3006</v>
      </c>
      <c r="C48" s="57" t="s">
        <v>3007</v>
      </c>
      <c r="D48" s="54" t="s">
        <v>3008</v>
      </c>
      <c r="E48" s="6" t="s">
        <v>658</v>
      </c>
      <c r="F48" s="19">
        <v>770000</v>
      </c>
      <c r="G48" s="24">
        <v>671.9</v>
      </c>
      <c r="H48" s="24">
        <v>3.18</v>
      </c>
      <c r="I48" s="31">
        <v>7.1964046000000002</v>
      </c>
      <c r="J48" s="31"/>
      <c r="K48" s="35"/>
    </row>
    <row r="49" spans="1:11" x14ac:dyDescent="0.25">
      <c r="B49" s="8" t="s">
        <v>2913</v>
      </c>
      <c r="C49" s="57" t="s">
        <v>2914</v>
      </c>
      <c r="D49" s="54" t="s">
        <v>2915</v>
      </c>
      <c r="E49" s="6" t="s">
        <v>658</v>
      </c>
      <c r="F49" s="19">
        <v>754000</v>
      </c>
      <c r="G49" s="24">
        <v>670.35</v>
      </c>
      <c r="H49" s="24">
        <v>3.17</v>
      </c>
      <c r="I49" s="31">
        <v>7.1740868000000004</v>
      </c>
      <c r="J49" s="31"/>
      <c r="K49" s="35"/>
    </row>
    <row r="50" spans="1:11" x14ac:dyDescent="0.25">
      <c r="B50" s="8" t="s">
        <v>3000</v>
      </c>
      <c r="C50" s="57" t="s">
        <v>3001</v>
      </c>
      <c r="D50" s="54" t="s">
        <v>3002</v>
      </c>
      <c r="E50" s="6" t="s">
        <v>658</v>
      </c>
      <c r="F50" s="19">
        <v>497000</v>
      </c>
      <c r="G50" s="24">
        <v>433.51</v>
      </c>
      <c r="H50" s="24">
        <v>2.0499999999999998</v>
      </c>
      <c r="I50" s="31">
        <v>7.1964563000000004</v>
      </c>
      <c r="J50" s="31"/>
      <c r="K50" s="35"/>
    </row>
    <row r="51" spans="1:11" x14ac:dyDescent="0.25">
      <c r="B51" s="8" t="s">
        <v>2928</v>
      </c>
      <c r="C51" s="57" t="s">
        <v>2929</v>
      </c>
      <c r="D51" s="54" t="s">
        <v>2930</v>
      </c>
      <c r="E51" s="6" t="s">
        <v>658</v>
      </c>
      <c r="F51" s="19">
        <v>310000</v>
      </c>
      <c r="G51" s="24">
        <v>273.39999999999998</v>
      </c>
      <c r="H51" s="24">
        <v>1.29</v>
      </c>
      <c r="I51" s="31">
        <v>7.1952145999999999</v>
      </c>
      <c r="J51" s="31"/>
      <c r="K51" s="35"/>
    </row>
    <row r="52" spans="1:11" x14ac:dyDescent="0.25">
      <c r="B52" s="8" t="s">
        <v>2302</v>
      </c>
      <c r="C52" s="57" t="s">
        <v>2303</v>
      </c>
      <c r="D52" s="54" t="s">
        <v>2304</v>
      </c>
      <c r="E52" s="6" t="s">
        <v>658</v>
      </c>
      <c r="F52" s="19">
        <v>250000</v>
      </c>
      <c r="G52" s="24">
        <v>228.77</v>
      </c>
      <c r="H52" s="24">
        <v>1.08</v>
      </c>
      <c r="I52" s="31">
        <v>7.1776774000000003</v>
      </c>
      <c r="J52" s="31"/>
      <c r="K52" s="35"/>
    </row>
    <row r="53" spans="1:11" x14ac:dyDescent="0.25">
      <c r="B53" s="8" t="s">
        <v>2931</v>
      </c>
      <c r="C53" s="57" t="s">
        <v>2932</v>
      </c>
      <c r="D53" s="54" t="s">
        <v>2933</v>
      </c>
      <c r="E53" s="6" t="s">
        <v>658</v>
      </c>
      <c r="F53" s="19">
        <v>188000</v>
      </c>
      <c r="G53" s="24">
        <v>169.82</v>
      </c>
      <c r="H53" s="24">
        <v>0.8</v>
      </c>
      <c r="I53" s="31">
        <v>7.1791260000000001</v>
      </c>
      <c r="J53" s="31"/>
      <c r="K53" s="35"/>
    </row>
    <row r="54" spans="1:11" x14ac:dyDescent="0.25">
      <c r="B54" s="8" t="s">
        <v>2994</v>
      </c>
      <c r="C54" s="57" t="s">
        <v>2995</v>
      </c>
      <c r="D54" s="54" t="s">
        <v>2996</v>
      </c>
      <c r="E54" s="6" t="s">
        <v>658</v>
      </c>
      <c r="F54" s="19">
        <v>150000</v>
      </c>
      <c r="G54" s="24">
        <v>130.94</v>
      </c>
      <c r="H54" s="24">
        <v>0.62</v>
      </c>
      <c r="I54" s="31">
        <v>7.1963528999999999</v>
      </c>
      <c r="J54" s="31"/>
      <c r="K54" s="35"/>
    </row>
    <row r="55" spans="1:11" x14ac:dyDescent="0.25">
      <c r="B55" s="8" t="s">
        <v>2910</v>
      </c>
      <c r="C55" s="57" t="s">
        <v>2911</v>
      </c>
      <c r="D55" s="54" t="s">
        <v>2912</v>
      </c>
      <c r="E55" s="6" t="s">
        <v>658</v>
      </c>
      <c r="F55" s="19">
        <v>135000</v>
      </c>
      <c r="G55" s="24">
        <v>120.49</v>
      </c>
      <c r="H55" s="24">
        <v>0.56999999999999995</v>
      </c>
      <c r="I55" s="31">
        <v>7.1736212000000004</v>
      </c>
      <c r="J55" s="31"/>
      <c r="K55" s="35"/>
    </row>
    <row r="56" spans="1:11" x14ac:dyDescent="0.25">
      <c r="B56" s="8" t="s">
        <v>2845</v>
      </c>
      <c r="C56" s="57" t="s">
        <v>2846</v>
      </c>
      <c r="D56" s="54" t="s">
        <v>2847</v>
      </c>
      <c r="E56" s="6" t="s">
        <v>658</v>
      </c>
      <c r="F56" s="19">
        <v>31000</v>
      </c>
      <c r="G56" s="24">
        <v>29.67</v>
      </c>
      <c r="H56" s="24">
        <v>0.14000000000000001</v>
      </c>
      <c r="I56" s="31">
        <v>7.0761596999999998</v>
      </c>
      <c r="J56" s="31"/>
      <c r="K56" s="35"/>
    </row>
    <row r="57" spans="1:11" x14ac:dyDescent="0.25">
      <c r="C57" s="58" t="s">
        <v>174</v>
      </c>
      <c r="D57" s="54"/>
      <c r="E57" s="6"/>
      <c r="F57" s="19"/>
      <c r="G57" s="25">
        <v>4206.9399999999996</v>
      </c>
      <c r="H57" s="25">
        <v>19.89</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185</v>
      </c>
      <c r="C71" s="57" t="s">
        <v>186</v>
      </c>
      <c r="D71" s="54"/>
      <c r="E71" s="6"/>
      <c r="F71" s="19"/>
      <c r="G71" s="24">
        <v>111.82</v>
      </c>
      <c r="H71" s="24">
        <v>0.53</v>
      </c>
      <c r="I71" s="31"/>
      <c r="J71" s="31"/>
      <c r="K71" s="35"/>
    </row>
    <row r="72" spans="1:54" x14ac:dyDescent="0.25">
      <c r="C72" s="58" t="s">
        <v>174</v>
      </c>
      <c r="D72" s="54"/>
      <c r="E72" s="6"/>
      <c r="F72" s="19"/>
      <c r="G72" s="25">
        <v>111.82</v>
      </c>
      <c r="H72" s="25">
        <v>0.53</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4707</v>
      </c>
      <c r="D75" s="54"/>
      <c r="E75" s="6"/>
      <c r="F75" s="19"/>
      <c r="G75" s="24" t="s">
        <v>2</v>
      </c>
      <c r="H75" s="24" t="s">
        <v>2</v>
      </c>
      <c r="I75" s="31"/>
      <c r="J75" s="31"/>
      <c r="K75" s="35"/>
      <c r="L75" s="3"/>
      <c r="AI75" s="3"/>
      <c r="AV75" s="3"/>
      <c r="AX75" s="3"/>
      <c r="BB75" s="3"/>
    </row>
    <row r="76" spans="1:54" x14ac:dyDescent="0.25">
      <c r="B76" s="8"/>
      <c r="C76" s="57" t="s">
        <v>187</v>
      </c>
      <c r="D76" s="54"/>
      <c r="E76" s="6"/>
      <c r="F76" s="19"/>
      <c r="G76" s="24">
        <v>307.98</v>
      </c>
      <c r="H76" s="24">
        <v>1.46</v>
      </c>
      <c r="I76" s="31"/>
      <c r="J76" s="31"/>
      <c r="K76" s="35"/>
    </row>
    <row r="77" spans="1:54" x14ac:dyDescent="0.25">
      <c r="C77" s="58" t="s">
        <v>174</v>
      </c>
      <c r="D77" s="54"/>
      <c r="E77" s="6"/>
      <c r="F77" s="19"/>
      <c r="G77" s="25">
        <v>307.98</v>
      </c>
      <c r="H77" s="25">
        <v>1.46</v>
      </c>
      <c r="I77" s="31"/>
      <c r="J77" s="31"/>
      <c r="K77" s="35"/>
    </row>
    <row r="78" spans="1:54" x14ac:dyDescent="0.25">
      <c r="C78" s="57"/>
      <c r="D78" s="54"/>
      <c r="E78" s="6"/>
      <c r="F78" s="19"/>
      <c r="G78" s="24"/>
      <c r="H78" s="24"/>
      <c r="I78" s="31"/>
      <c r="J78" s="31"/>
      <c r="K78" s="35"/>
    </row>
    <row r="79" spans="1:54" x14ac:dyDescent="0.25">
      <c r="C79" s="60" t="s">
        <v>188</v>
      </c>
      <c r="D79" s="55"/>
      <c r="E79" s="5"/>
      <c r="F79" s="20"/>
      <c r="G79" s="26">
        <v>21151.48</v>
      </c>
      <c r="H79" s="26">
        <v>100</v>
      </c>
      <c r="I79" s="32"/>
      <c r="J79" s="32"/>
      <c r="K79" s="36"/>
    </row>
    <row r="82" spans="3:11" x14ac:dyDescent="0.25">
      <c r="C82" s="1" t="s">
        <v>189</v>
      </c>
    </row>
    <row r="83" spans="3:11" x14ac:dyDescent="0.25">
      <c r="C83" s="37" t="s">
        <v>190</v>
      </c>
      <c r="D83" s="37"/>
      <c r="E83" s="37"/>
      <c r="F83" s="37"/>
      <c r="G83" s="37"/>
      <c r="H83" s="37"/>
      <c r="I83" s="37"/>
      <c r="J83" s="37"/>
      <c r="K83" s="37"/>
    </row>
    <row r="84" spans="3:11" x14ac:dyDescent="0.25">
      <c r="C84" s="2" t="s">
        <v>191</v>
      </c>
    </row>
    <row r="85" spans="3:11" x14ac:dyDescent="0.25">
      <c r="C85" s="2" t="s">
        <v>192</v>
      </c>
    </row>
    <row r="86" spans="3:11" x14ac:dyDescent="0.25">
      <c r="C86" s="2" t="s">
        <v>193</v>
      </c>
    </row>
    <row r="87" spans="3:11" x14ac:dyDescent="0.25">
      <c r="C87" s="2" t="s">
        <v>194</v>
      </c>
    </row>
    <row r="89" spans="3:11" x14ac:dyDescent="0.25">
      <c r="C89" s="73" t="s">
        <v>4741</v>
      </c>
      <c r="E89" s="73" t="s">
        <v>4742</v>
      </c>
      <c r="F89" s="74"/>
    </row>
    <row r="90" spans="3:11" x14ac:dyDescent="0.25">
      <c r="E90" s="2" t="s">
        <v>4791</v>
      </c>
    </row>
  </sheetData>
  <hyperlinks>
    <hyperlink ref="J2" location="'Index'!A1" display="'Index'!A1" xr:uid="{9C9C099E-F151-4E64-8D1B-667BE2C3369B}"/>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A4702-72D0-4259-AA1F-7BBA8C308914}">
  <sheetPr codeName="Sheet1"/>
  <dimension ref="A1:IV101"/>
  <sheetViews>
    <sheetView showGridLines="0" zoomScale="90" zoomScaleNormal="90" workbookViewId="0">
      <pane ySplit="6" topLeftCell="A9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3032</v>
      </c>
      <c r="J2" s="38" t="s">
        <v>4505</v>
      </c>
    </row>
    <row r="3" spans="1:54" ht="16.5" x14ac:dyDescent="0.3">
      <c r="C3" s="1" t="s">
        <v>28</v>
      </c>
      <c r="D3" s="21" t="s">
        <v>3033</v>
      </c>
      <c r="F3" s="71" t="s">
        <v>4727</v>
      </c>
      <c r="G3" s="13" t="s">
        <v>4728</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263</v>
      </c>
      <c r="C10" s="57" t="s">
        <v>264</v>
      </c>
      <c r="D10" s="54" t="s">
        <v>265</v>
      </c>
      <c r="E10" s="6" t="s">
        <v>253</v>
      </c>
      <c r="F10" s="19">
        <v>9593</v>
      </c>
      <c r="G10" s="24">
        <v>138.53</v>
      </c>
      <c r="H10" s="24">
        <v>10.15</v>
      </c>
      <c r="I10" s="31"/>
      <c r="J10" s="31"/>
      <c r="K10" s="35"/>
    </row>
    <row r="11" spans="1:54" x14ac:dyDescent="0.25">
      <c r="B11" s="8" t="s">
        <v>247</v>
      </c>
      <c r="C11" s="57" t="s">
        <v>248</v>
      </c>
      <c r="D11" s="54" t="s">
        <v>249</v>
      </c>
      <c r="E11" s="6" t="s">
        <v>82</v>
      </c>
      <c r="F11" s="19">
        <v>32067</v>
      </c>
      <c r="G11" s="24">
        <v>136.25</v>
      </c>
      <c r="H11" s="24">
        <v>9.98</v>
      </c>
      <c r="I11" s="31"/>
      <c r="J11" s="31"/>
      <c r="K11" s="35"/>
    </row>
    <row r="12" spans="1:54" x14ac:dyDescent="0.25">
      <c r="B12" s="8" t="s">
        <v>387</v>
      </c>
      <c r="C12" s="57" t="s">
        <v>388</v>
      </c>
      <c r="D12" s="54" t="s">
        <v>389</v>
      </c>
      <c r="E12" s="6" t="s">
        <v>74</v>
      </c>
      <c r="F12" s="19">
        <v>4345</v>
      </c>
      <c r="G12" s="24">
        <v>124.56</v>
      </c>
      <c r="H12" s="24">
        <v>9.1300000000000008</v>
      </c>
      <c r="I12" s="31"/>
      <c r="J12" s="31"/>
      <c r="K12" s="35"/>
    </row>
    <row r="13" spans="1:54" x14ac:dyDescent="0.25">
      <c r="B13" s="8" t="s">
        <v>79</v>
      </c>
      <c r="C13" s="57" t="s">
        <v>80</v>
      </c>
      <c r="D13" s="54" t="s">
        <v>81</v>
      </c>
      <c r="E13" s="6" t="s">
        <v>82</v>
      </c>
      <c r="F13" s="19">
        <v>4000</v>
      </c>
      <c r="G13" s="24">
        <v>98.92</v>
      </c>
      <c r="H13" s="24">
        <v>7.25</v>
      </c>
      <c r="I13" s="31"/>
      <c r="J13" s="31"/>
      <c r="K13" s="35"/>
    </row>
    <row r="14" spans="1:54" x14ac:dyDescent="0.25">
      <c r="B14" s="8" t="s">
        <v>71</v>
      </c>
      <c r="C14" s="57" t="s">
        <v>72</v>
      </c>
      <c r="D14" s="54" t="s">
        <v>73</v>
      </c>
      <c r="E14" s="6" t="s">
        <v>74</v>
      </c>
      <c r="F14" s="19">
        <v>592</v>
      </c>
      <c r="G14" s="24">
        <v>71.239999999999995</v>
      </c>
      <c r="H14" s="24">
        <v>5.22</v>
      </c>
      <c r="I14" s="31"/>
      <c r="J14" s="31"/>
      <c r="K14" s="35"/>
    </row>
    <row r="15" spans="1:54" x14ac:dyDescent="0.25">
      <c r="B15" s="8" t="s">
        <v>774</v>
      </c>
      <c r="C15" s="57" t="s">
        <v>775</v>
      </c>
      <c r="D15" s="54" t="s">
        <v>776</v>
      </c>
      <c r="E15" s="6" t="s">
        <v>134</v>
      </c>
      <c r="F15" s="19">
        <v>1869</v>
      </c>
      <c r="G15" s="24">
        <v>63.62</v>
      </c>
      <c r="H15" s="24">
        <v>4.66</v>
      </c>
      <c r="I15" s="31"/>
      <c r="J15" s="31"/>
      <c r="K15" s="35"/>
    </row>
    <row r="16" spans="1:54" x14ac:dyDescent="0.25">
      <c r="B16" s="8" t="s">
        <v>798</v>
      </c>
      <c r="C16" s="57" t="s">
        <v>799</v>
      </c>
      <c r="D16" s="54" t="s">
        <v>800</v>
      </c>
      <c r="E16" s="6" t="s">
        <v>134</v>
      </c>
      <c r="F16" s="19">
        <v>2020</v>
      </c>
      <c r="G16" s="24">
        <v>58.92</v>
      </c>
      <c r="H16" s="24">
        <v>4.32</v>
      </c>
      <c r="I16" s="31"/>
      <c r="J16" s="31"/>
      <c r="K16" s="35"/>
    </row>
    <row r="17" spans="2:11" x14ac:dyDescent="0.25">
      <c r="B17" s="8" t="s">
        <v>1897</v>
      </c>
      <c r="C17" s="57" t="s">
        <v>1898</v>
      </c>
      <c r="D17" s="54" t="s">
        <v>1899</v>
      </c>
      <c r="E17" s="6" t="s">
        <v>148</v>
      </c>
      <c r="F17" s="19">
        <v>27681</v>
      </c>
      <c r="G17" s="24">
        <v>55.52</v>
      </c>
      <c r="H17" s="24">
        <v>4.07</v>
      </c>
      <c r="I17" s="31"/>
      <c r="J17" s="31"/>
      <c r="K17" s="35"/>
    </row>
    <row r="18" spans="2:11" x14ac:dyDescent="0.25">
      <c r="B18" s="8" t="s">
        <v>2022</v>
      </c>
      <c r="C18" s="57" t="s">
        <v>2023</v>
      </c>
      <c r="D18" s="54" t="s">
        <v>2024</v>
      </c>
      <c r="E18" s="6" t="s">
        <v>148</v>
      </c>
      <c r="F18" s="19">
        <v>987</v>
      </c>
      <c r="G18" s="24">
        <v>54.09</v>
      </c>
      <c r="H18" s="24">
        <v>3.96</v>
      </c>
      <c r="I18" s="31"/>
      <c r="J18" s="31"/>
      <c r="K18" s="35"/>
    </row>
    <row r="19" spans="2:11" x14ac:dyDescent="0.25">
      <c r="B19" s="8" t="s">
        <v>753</v>
      </c>
      <c r="C19" s="57" t="s">
        <v>754</v>
      </c>
      <c r="D19" s="54" t="s">
        <v>755</v>
      </c>
      <c r="E19" s="6" t="s">
        <v>74</v>
      </c>
      <c r="F19" s="19">
        <v>500</v>
      </c>
      <c r="G19" s="24">
        <v>47.51</v>
      </c>
      <c r="H19" s="24">
        <v>3.48</v>
      </c>
      <c r="I19" s="31"/>
      <c r="J19" s="31"/>
      <c r="K19" s="35"/>
    </row>
    <row r="20" spans="2:11" x14ac:dyDescent="0.25">
      <c r="B20" s="8" t="s">
        <v>512</v>
      </c>
      <c r="C20" s="57" t="s">
        <v>513</v>
      </c>
      <c r="D20" s="54" t="s">
        <v>514</v>
      </c>
      <c r="E20" s="6" t="s">
        <v>173</v>
      </c>
      <c r="F20" s="19">
        <v>1598</v>
      </c>
      <c r="G20" s="24">
        <v>40.78</v>
      </c>
      <c r="H20" s="24">
        <v>2.99</v>
      </c>
      <c r="I20" s="31"/>
      <c r="J20" s="31"/>
      <c r="K20" s="35"/>
    </row>
    <row r="21" spans="2:11" x14ac:dyDescent="0.25">
      <c r="B21" s="8" t="s">
        <v>2526</v>
      </c>
      <c r="C21" s="57" t="s">
        <v>2527</v>
      </c>
      <c r="D21" s="54" t="s">
        <v>2528</v>
      </c>
      <c r="E21" s="6" t="s">
        <v>313</v>
      </c>
      <c r="F21" s="19">
        <v>2154</v>
      </c>
      <c r="G21" s="24">
        <v>35.1</v>
      </c>
      <c r="H21" s="24">
        <v>2.57</v>
      </c>
      <c r="I21" s="31"/>
      <c r="J21" s="31"/>
      <c r="K21" s="35"/>
    </row>
    <row r="22" spans="2:11" x14ac:dyDescent="0.25">
      <c r="B22" s="8" t="s">
        <v>2003</v>
      </c>
      <c r="C22" s="57" t="s">
        <v>2004</v>
      </c>
      <c r="D22" s="54" t="s">
        <v>2005</v>
      </c>
      <c r="E22" s="6" t="s">
        <v>123</v>
      </c>
      <c r="F22" s="19">
        <v>7587</v>
      </c>
      <c r="G22" s="24">
        <v>33.43</v>
      </c>
      <c r="H22" s="24">
        <v>2.4500000000000002</v>
      </c>
      <c r="I22" s="31"/>
      <c r="J22" s="31"/>
      <c r="K22" s="35"/>
    </row>
    <row r="23" spans="2:11" x14ac:dyDescent="0.25">
      <c r="B23" s="8" t="s">
        <v>909</v>
      </c>
      <c r="C23" s="57" t="s">
        <v>910</v>
      </c>
      <c r="D23" s="54" t="s">
        <v>911</v>
      </c>
      <c r="E23" s="6" t="s">
        <v>74</v>
      </c>
      <c r="F23" s="19">
        <v>582</v>
      </c>
      <c r="G23" s="24">
        <v>32.47</v>
      </c>
      <c r="H23" s="24">
        <v>2.38</v>
      </c>
      <c r="I23" s="31"/>
      <c r="J23" s="31"/>
      <c r="K23" s="35"/>
    </row>
    <row r="24" spans="2:11" x14ac:dyDescent="0.25">
      <c r="B24" s="8" t="s">
        <v>535</v>
      </c>
      <c r="C24" s="57" t="s">
        <v>536</v>
      </c>
      <c r="D24" s="54" t="s">
        <v>537</v>
      </c>
      <c r="E24" s="6" t="s">
        <v>148</v>
      </c>
      <c r="F24" s="19">
        <v>670</v>
      </c>
      <c r="G24" s="24">
        <v>31.6</v>
      </c>
      <c r="H24" s="24">
        <v>2.3199999999999998</v>
      </c>
      <c r="I24" s="31"/>
      <c r="J24" s="31"/>
      <c r="K24" s="35"/>
    </row>
    <row r="25" spans="2:11" x14ac:dyDescent="0.25">
      <c r="B25" s="8" t="s">
        <v>538</v>
      </c>
      <c r="C25" s="57" t="s">
        <v>539</v>
      </c>
      <c r="D25" s="54" t="s">
        <v>540</v>
      </c>
      <c r="E25" s="6" t="s">
        <v>300</v>
      </c>
      <c r="F25" s="19">
        <v>3309</v>
      </c>
      <c r="G25" s="24">
        <v>31.13</v>
      </c>
      <c r="H25" s="24">
        <v>2.2799999999999998</v>
      </c>
      <c r="I25" s="31"/>
      <c r="J25" s="31"/>
      <c r="K25" s="35"/>
    </row>
    <row r="26" spans="2:11" x14ac:dyDescent="0.25">
      <c r="B26" s="8" t="s">
        <v>1012</v>
      </c>
      <c r="C26" s="57" t="s">
        <v>1013</v>
      </c>
      <c r="D26" s="54" t="s">
        <v>1014</v>
      </c>
      <c r="E26" s="6" t="s">
        <v>489</v>
      </c>
      <c r="F26" s="19">
        <v>2817</v>
      </c>
      <c r="G26" s="24">
        <v>30.92</v>
      </c>
      <c r="H26" s="24">
        <v>2.2599999999999998</v>
      </c>
      <c r="I26" s="31"/>
      <c r="J26" s="31"/>
      <c r="K26" s="35"/>
    </row>
    <row r="27" spans="2:11" x14ac:dyDescent="0.25">
      <c r="B27" s="8" t="s">
        <v>170</v>
      </c>
      <c r="C27" s="57" t="s">
        <v>171</v>
      </c>
      <c r="D27" s="54" t="s">
        <v>172</v>
      </c>
      <c r="E27" s="6" t="s">
        <v>173</v>
      </c>
      <c r="F27" s="19">
        <v>529</v>
      </c>
      <c r="G27" s="24">
        <v>28.97</v>
      </c>
      <c r="H27" s="24">
        <v>2.12</v>
      </c>
      <c r="I27" s="31"/>
      <c r="J27" s="31"/>
      <c r="K27" s="35"/>
    </row>
    <row r="28" spans="2:11" x14ac:dyDescent="0.25">
      <c r="B28" s="8" t="s">
        <v>91</v>
      </c>
      <c r="C28" s="57" t="s">
        <v>92</v>
      </c>
      <c r="D28" s="54" t="s">
        <v>93</v>
      </c>
      <c r="E28" s="6" t="s">
        <v>74</v>
      </c>
      <c r="F28" s="19">
        <v>614</v>
      </c>
      <c r="G28" s="24">
        <v>28.69</v>
      </c>
      <c r="H28" s="24">
        <v>2.1</v>
      </c>
      <c r="I28" s="31"/>
      <c r="J28" s="31"/>
      <c r="K28" s="35"/>
    </row>
    <row r="29" spans="2:11" x14ac:dyDescent="0.25">
      <c r="B29" s="8" t="s">
        <v>1015</v>
      </c>
      <c r="C29" s="57" t="s">
        <v>1016</v>
      </c>
      <c r="D29" s="54" t="s">
        <v>1017</v>
      </c>
      <c r="E29" s="6" t="s">
        <v>300</v>
      </c>
      <c r="F29" s="19">
        <v>451</v>
      </c>
      <c r="G29" s="24">
        <v>27.9</v>
      </c>
      <c r="H29" s="24">
        <v>2.04</v>
      </c>
      <c r="I29" s="31"/>
      <c r="J29" s="31"/>
      <c r="K29" s="35"/>
    </row>
    <row r="30" spans="2:11" x14ac:dyDescent="0.25">
      <c r="B30" s="8" t="s">
        <v>1805</v>
      </c>
      <c r="C30" s="57" t="s">
        <v>1806</v>
      </c>
      <c r="D30" s="54" t="s">
        <v>1807</v>
      </c>
      <c r="E30" s="6" t="s">
        <v>155</v>
      </c>
      <c r="F30" s="19">
        <v>3890</v>
      </c>
      <c r="G30" s="24">
        <v>24.31</v>
      </c>
      <c r="H30" s="24">
        <v>1.78</v>
      </c>
      <c r="I30" s="31"/>
      <c r="J30" s="31"/>
      <c r="K30" s="35"/>
    </row>
    <row r="31" spans="2:11" x14ac:dyDescent="0.25">
      <c r="B31" s="8" t="s">
        <v>1991</v>
      </c>
      <c r="C31" s="57" t="s">
        <v>1992</v>
      </c>
      <c r="D31" s="54" t="s">
        <v>1993</v>
      </c>
      <c r="E31" s="6" t="s">
        <v>456</v>
      </c>
      <c r="F31" s="19">
        <v>2883</v>
      </c>
      <c r="G31" s="24">
        <v>23.78</v>
      </c>
      <c r="H31" s="24">
        <v>1.74</v>
      </c>
      <c r="I31" s="31"/>
      <c r="J31" s="31"/>
      <c r="K31" s="35"/>
    </row>
    <row r="32" spans="2:11" x14ac:dyDescent="0.25">
      <c r="B32" s="8" t="s">
        <v>900</v>
      </c>
      <c r="C32" s="57" t="s">
        <v>901</v>
      </c>
      <c r="D32" s="54" t="s">
        <v>902</v>
      </c>
      <c r="E32" s="6" t="s">
        <v>148</v>
      </c>
      <c r="F32" s="19">
        <v>348</v>
      </c>
      <c r="G32" s="24">
        <v>23.61</v>
      </c>
      <c r="H32" s="24">
        <v>1.73</v>
      </c>
      <c r="I32" s="31"/>
      <c r="J32" s="31"/>
      <c r="K32" s="35"/>
    </row>
    <row r="33" spans="2:11" x14ac:dyDescent="0.25">
      <c r="B33" s="8" t="s">
        <v>223</v>
      </c>
      <c r="C33" s="57" t="s">
        <v>224</v>
      </c>
      <c r="D33" s="54" t="s">
        <v>225</v>
      </c>
      <c r="E33" s="6" t="s">
        <v>222</v>
      </c>
      <c r="F33" s="19">
        <v>1695</v>
      </c>
      <c r="G33" s="24">
        <v>23.32</v>
      </c>
      <c r="H33" s="24">
        <v>1.71</v>
      </c>
      <c r="I33" s="31"/>
      <c r="J33" s="31"/>
      <c r="K33" s="35"/>
    </row>
    <row r="34" spans="2:11" x14ac:dyDescent="0.25">
      <c r="B34" s="8" t="s">
        <v>2037</v>
      </c>
      <c r="C34" s="57" t="s">
        <v>2038</v>
      </c>
      <c r="D34" s="54" t="s">
        <v>2039</v>
      </c>
      <c r="E34" s="6" t="s">
        <v>134</v>
      </c>
      <c r="F34" s="19">
        <v>1123</v>
      </c>
      <c r="G34" s="24">
        <v>20.47</v>
      </c>
      <c r="H34" s="24">
        <v>1.5</v>
      </c>
      <c r="I34" s="31"/>
      <c r="J34" s="31"/>
      <c r="K34" s="35"/>
    </row>
    <row r="35" spans="2:11" x14ac:dyDescent="0.25">
      <c r="B35" s="8" t="s">
        <v>740</v>
      </c>
      <c r="C35" s="57" t="s">
        <v>741</v>
      </c>
      <c r="D35" s="54" t="s">
        <v>742</v>
      </c>
      <c r="E35" s="6" t="s">
        <v>222</v>
      </c>
      <c r="F35" s="19">
        <v>597</v>
      </c>
      <c r="G35" s="24">
        <v>16.97</v>
      </c>
      <c r="H35" s="24">
        <v>1.24</v>
      </c>
      <c r="I35" s="31"/>
      <c r="J35" s="31"/>
      <c r="K35" s="35"/>
    </row>
    <row r="36" spans="2:11" x14ac:dyDescent="0.25">
      <c r="B36" s="8" t="s">
        <v>756</v>
      </c>
      <c r="C36" s="57" t="s">
        <v>757</v>
      </c>
      <c r="D36" s="54" t="s">
        <v>758</v>
      </c>
      <c r="E36" s="6" t="s">
        <v>313</v>
      </c>
      <c r="F36" s="19">
        <v>1303</v>
      </c>
      <c r="G36" s="24">
        <v>16.63</v>
      </c>
      <c r="H36" s="24">
        <v>1.22</v>
      </c>
      <c r="I36" s="31"/>
      <c r="J36" s="31"/>
      <c r="K36" s="35"/>
    </row>
    <row r="37" spans="2:11" x14ac:dyDescent="0.25">
      <c r="B37" s="8" t="s">
        <v>891</v>
      </c>
      <c r="C37" s="57" t="s">
        <v>892</v>
      </c>
      <c r="D37" s="54" t="s">
        <v>893</v>
      </c>
      <c r="E37" s="6" t="s">
        <v>222</v>
      </c>
      <c r="F37" s="19">
        <v>2620</v>
      </c>
      <c r="G37" s="24">
        <v>15.74</v>
      </c>
      <c r="H37" s="24">
        <v>1.1499999999999999</v>
      </c>
      <c r="I37" s="31"/>
      <c r="J37" s="31"/>
      <c r="K37" s="35"/>
    </row>
    <row r="38" spans="2:11" x14ac:dyDescent="0.25">
      <c r="B38" s="8" t="s">
        <v>1946</v>
      </c>
      <c r="C38" s="57" t="s">
        <v>1947</v>
      </c>
      <c r="D38" s="54" t="s">
        <v>1948</v>
      </c>
      <c r="E38" s="6" t="s">
        <v>489</v>
      </c>
      <c r="F38" s="19">
        <v>2320</v>
      </c>
      <c r="G38" s="24">
        <v>14.22</v>
      </c>
      <c r="H38" s="24">
        <v>1.04</v>
      </c>
      <c r="I38" s="31"/>
      <c r="J38" s="31"/>
      <c r="K38" s="35"/>
    </row>
    <row r="39" spans="2:11" x14ac:dyDescent="0.25">
      <c r="B39" s="8" t="s">
        <v>2540</v>
      </c>
      <c r="C39" s="57" t="s">
        <v>2541</v>
      </c>
      <c r="D39" s="54" t="s">
        <v>2542</v>
      </c>
      <c r="E39" s="6" t="s">
        <v>123</v>
      </c>
      <c r="F39" s="19">
        <v>1349</v>
      </c>
      <c r="G39" s="24">
        <v>13.45</v>
      </c>
      <c r="H39" s="24">
        <v>0.99</v>
      </c>
      <c r="I39" s="31"/>
      <c r="J39" s="31"/>
      <c r="K39" s="35"/>
    </row>
    <row r="40" spans="2:11" x14ac:dyDescent="0.25">
      <c r="C40" s="58" t="s">
        <v>174</v>
      </c>
      <c r="D40" s="54"/>
      <c r="E40" s="6"/>
      <c r="F40" s="19"/>
      <c r="G40" s="25">
        <v>1362.65</v>
      </c>
      <c r="H40" s="25">
        <v>99.83</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185</v>
      </c>
      <c r="C82" s="57" t="s">
        <v>186</v>
      </c>
      <c r="D82" s="54"/>
      <c r="E82" s="6"/>
      <c r="F82" s="19"/>
      <c r="G82" s="24">
        <v>0.04</v>
      </c>
      <c r="H82" s="24" t="s">
        <v>4708</v>
      </c>
      <c r="I82" s="31"/>
      <c r="J82" s="31"/>
      <c r="K82" s="35"/>
    </row>
    <row r="83" spans="1:54" x14ac:dyDescent="0.25">
      <c r="C83" s="58" t="s">
        <v>174</v>
      </c>
      <c r="D83" s="54"/>
      <c r="E83" s="6"/>
      <c r="F83" s="19"/>
      <c r="G83" s="25">
        <v>0.04</v>
      </c>
      <c r="H83" s="25" t="s">
        <v>4708</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4707</v>
      </c>
      <c r="D86" s="54"/>
      <c r="E86" s="6"/>
      <c r="F86" s="19"/>
      <c r="G86" s="24" t="s">
        <v>2</v>
      </c>
      <c r="H86" s="24" t="s">
        <v>2</v>
      </c>
      <c r="I86" s="31"/>
      <c r="J86" s="31"/>
      <c r="K86" s="35"/>
      <c r="L86" s="3"/>
      <c r="AI86" s="3"/>
      <c r="AV86" s="3"/>
      <c r="AX86" s="3"/>
      <c r="BB86" s="3"/>
    </row>
    <row r="87" spans="1:54" x14ac:dyDescent="0.25">
      <c r="B87" s="8"/>
      <c r="C87" s="57" t="s">
        <v>187</v>
      </c>
      <c r="D87" s="54"/>
      <c r="E87" s="6"/>
      <c r="F87" s="19"/>
      <c r="G87" s="24">
        <v>2.25</v>
      </c>
      <c r="H87" s="24">
        <v>0.17</v>
      </c>
      <c r="I87" s="31"/>
      <c r="J87" s="31"/>
      <c r="K87" s="35"/>
    </row>
    <row r="88" spans="1:54" x14ac:dyDescent="0.25">
      <c r="C88" s="58" t="s">
        <v>174</v>
      </c>
      <c r="D88" s="54"/>
      <c r="E88" s="6"/>
      <c r="F88" s="19"/>
      <c r="G88" s="25">
        <v>2.25</v>
      </c>
      <c r="H88" s="25">
        <v>0.17</v>
      </c>
      <c r="I88" s="31"/>
      <c r="J88" s="31"/>
      <c r="K88" s="35"/>
    </row>
    <row r="89" spans="1:54" x14ac:dyDescent="0.25">
      <c r="C89" s="57"/>
      <c r="D89" s="54"/>
      <c r="E89" s="6"/>
      <c r="F89" s="19"/>
      <c r="G89" s="24"/>
      <c r="H89" s="24"/>
      <c r="I89" s="31"/>
      <c r="J89" s="31"/>
      <c r="K89" s="35"/>
    </row>
    <row r="90" spans="1:54" x14ac:dyDescent="0.25">
      <c r="C90" s="60" t="s">
        <v>188</v>
      </c>
      <c r="D90" s="55"/>
      <c r="E90" s="5"/>
      <c r="F90" s="20"/>
      <c r="G90" s="26">
        <v>1364.94</v>
      </c>
      <c r="H90" s="26">
        <v>100</v>
      </c>
      <c r="I90" s="32"/>
      <c r="J90" s="32"/>
      <c r="K90" s="36"/>
    </row>
    <row r="93" spans="1:54" x14ac:dyDescent="0.25">
      <c r="C93" s="1" t="s">
        <v>189</v>
      </c>
    </row>
    <row r="94" spans="1:54" x14ac:dyDescent="0.25">
      <c r="C94" s="37" t="s">
        <v>190</v>
      </c>
      <c r="D94" s="37"/>
      <c r="E94" s="37"/>
      <c r="F94" s="37"/>
      <c r="G94" s="37"/>
      <c r="H94" s="37"/>
      <c r="I94" s="37"/>
      <c r="J94" s="37"/>
      <c r="K94" s="37"/>
    </row>
    <row r="95" spans="1:54" x14ac:dyDescent="0.25">
      <c r="C95" s="2" t="s">
        <v>191</v>
      </c>
    </row>
    <row r="96" spans="1:54" x14ac:dyDescent="0.25">
      <c r="C96" s="2" t="s">
        <v>192</v>
      </c>
    </row>
    <row r="97" spans="3:6" x14ac:dyDescent="0.25">
      <c r="C97" s="2" t="s">
        <v>193</v>
      </c>
    </row>
    <row r="98" spans="3:6" x14ac:dyDescent="0.25">
      <c r="C98" s="2" t="s">
        <v>194</v>
      </c>
    </row>
    <row r="100" spans="3:6" x14ac:dyDescent="0.25">
      <c r="C100" s="73" t="s">
        <v>4741</v>
      </c>
      <c r="E100" s="73" t="s">
        <v>4742</v>
      </c>
      <c r="F100" s="74"/>
    </row>
    <row r="101" spans="3:6" x14ac:dyDescent="0.25">
      <c r="E101" s="2" t="s">
        <v>4749</v>
      </c>
    </row>
  </sheetData>
  <hyperlinks>
    <hyperlink ref="J2" location="'Index'!A1" display="'Index'!A1" xr:uid="{819FCC85-847D-47F6-A0E7-47098B38B5B8}"/>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BE028-E491-42F0-948D-A171E0D9779B}">
  <sheetPr codeName="Sheet1"/>
  <dimension ref="A1:IV82"/>
  <sheetViews>
    <sheetView showGridLines="0" zoomScale="90" zoomScaleNormal="90" workbookViewId="0">
      <pane ySplit="6" topLeftCell="A7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3035</v>
      </c>
      <c r="J2" s="38" t="s">
        <v>4505</v>
      </c>
    </row>
    <row r="3" spans="1:54" ht="16.5" x14ac:dyDescent="0.3">
      <c r="C3" s="1" t="s">
        <v>28</v>
      </c>
      <c r="D3" s="21" t="s">
        <v>3036</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3037</v>
      </c>
      <c r="C26" s="57" t="s">
        <v>3038</v>
      </c>
      <c r="D26" s="54" t="s">
        <v>3039</v>
      </c>
      <c r="E26" s="6" t="s">
        <v>658</v>
      </c>
      <c r="F26" s="19">
        <v>4000000</v>
      </c>
      <c r="G26" s="24">
        <v>4045.62</v>
      </c>
      <c r="H26" s="24">
        <v>32.799999999999997</v>
      </c>
      <c r="I26" s="31">
        <v>7.3653538999999997</v>
      </c>
      <c r="J26" s="31"/>
      <c r="K26" s="35"/>
    </row>
    <row r="27" spans="1:11" x14ac:dyDescent="0.25">
      <c r="B27" s="8" t="s">
        <v>2988</v>
      </c>
      <c r="C27" s="57" t="s">
        <v>2989</v>
      </c>
      <c r="D27" s="54" t="s">
        <v>2990</v>
      </c>
      <c r="E27" s="6" t="s">
        <v>658</v>
      </c>
      <c r="F27" s="19">
        <v>3562100</v>
      </c>
      <c r="G27" s="24">
        <v>3617.01</v>
      </c>
      <c r="H27" s="24">
        <v>29.32</v>
      </c>
      <c r="I27" s="31">
        <v>7.3579901999999997</v>
      </c>
      <c r="J27" s="31"/>
      <c r="K27" s="35"/>
    </row>
    <row r="28" spans="1:11" x14ac:dyDescent="0.25">
      <c r="B28" s="8" t="s">
        <v>3040</v>
      </c>
      <c r="C28" s="57" t="s">
        <v>3041</v>
      </c>
      <c r="D28" s="54" t="s">
        <v>3042</v>
      </c>
      <c r="E28" s="6" t="s">
        <v>658</v>
      </c>
      <c r="F28" s="19">
        <v>1800000</v>
      </c>
      <c r="G28" s="24">
        <v>1820.17</v>
      </c>
      <c r="H28" s="24">
        <v>14.76</v>
      </c>
      <c r="I28" s="31">
        <v>7.3866363000000002</v>
      </c>
      <c r="J28" s="31"/>
      <c r="K28" s="35"/>
    </row>
    <row r="29" spans="1:11" x14ac:dyDescent="0.25">
      <c r="B29" s="8" t="s">
        <v>3043</v>
      </c>
      <c r="C29" s="57" t="s">
        <v>3044</v>
      </c>
      <c r="D29" s="54" t="s">
        <v>3045</v>
      </c>
      <c r="E29" s="6" t="s">
        <v>658</v>
      </c>
      <c r="F29" s="19">
        <v>200000</v>
      </c>
      <c r="G29" s="24">
        <v>202.29</v>
      </c>
      <c r="H29" s="24">
        <v>1.64</v>
      </c>
      <c r="I29" s="31">
        <v>7.3423631</v>
      </c>
      <c r="J29" s="31"/>
      <c r="K29" s="35"/>
    </row>
    <row r="30" spans="1:11" x14ac:dyDescent="0.25">
      <c r="C30" s="58" t="s">
        <v>174</v>
      </c>
      <c r="D30" s="54"/>
      <c r="E30" s="6"/>
      <c r="F30" s="19"/>
      <c r="G30" s="25">
        <v>9685.09</v>
      </c>
      <c r="H30" s="25">
        <v>78.52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3009</v>
      </c>
      <c r="C42" s="57" t="s">
        <v>3010</v>
      </c>
      <c r="D42" s="54" t="s">
        <v>3011</v>
      </c>
      <c r="E42" s="6" t="s">
        <v>658</v>
      </c>
      <c r="F42" s="19">
        <v>619600</v>
      </c>
      <c r="G42" s="24">
        <v>541.19000000000005</v>
      </c>
      <c r="H42" s="24">
        <v>4.3899999999999997</v>
      </c>
      <c r="I42" s="31">
        <v>7.1963011000000003</v>
      </c>
      <c r="J42" s="31"/>
      <c r="K42" s="35"/>
    </row>
    <row r="43" spans="1:11" x14ac:dyDescent="0.25">
      <c r="B43" s="8" t="s">
        <v>2997</v>
      </c>
      <c r="C43" s="57" t="s">
        <v>2998</v>
      </c>
      <c r="D43" s="54" t="s">
        <v>2999</v>
      </c>
      <c r="E43" s="6" t="s">
        <v>658</v>
      </c>
      <c r="F43" s="19">
        <v>615000</v>
      </c>
      <c r="G43" s="24">
        <v>536.75</v>
      </c>
      <c r="H43" s="24">
        <v>4.3499999999999996</v>
      </c>
      <c r="I43" s="31">
        <v>7.1964046000000002</v>
      </c>
      <c r="J43" s="31"/>
      <c r="K43" s="35"/>
    </row>
    <row r="44" spans="1:11" x14ac:dyDescent="0.25">
      <c r="B44" s="8" t="s">
        <v>3006</v>
      </c>
      <c r="C44" s="57" t="s">
        <v>3007</v>
      </c>
      <c r="D44" s="54" t="s">
        <v>3008</v>
      </c>
      <c r="E44" s="6" t="s">
        <v>658</v>
      </c>
      <c r="F44" s="19">
        <v>575000</v>
      </c>
      <c r="G44" s="24">
        <v>501.74</v>
      </c>
      <c r="H44" s="24">
        <v>4.07</v>
      </c>
      <c r="I44" s="31">
        <v>7.1964046000000002</v>
      </c>
      <c r="J44" s="31"/>
      <c r="K44" s="35"/>
    </row>
    <row r="45" spans="1:11" x14ac:dyDescent="0.25">
      <c r="B45" s="8" t="s">
        <v>3000</v>
      </c>
      <c r="C45" s="57" t="s">
        <v>3001</v>
      </c>
      <c r="D45" s="54" t="s">
        <v>3002</v>
      </c>
      <c r="E45" s="6" t="s">
        <v>658</v>
      </c>
      <c r="F45" s="19">
        <v>461100</v>
      </c>
      <c r="G45" s="24">
        <v>402.2</v>
      </c>
      <c r="H45" s="24">
        <v>3.26</v>
      </c>
      <c r="I45" s="31">
        <v>7.1964563000000004</v>
      </c>
      <c r="J45" s="31"/>
      <c r="K45" s="35"/>
    </row>
    <row r="46" spans="1:11" x14ac:dyDescent="0.25">
      <c r="B46" s="8" t="s">
        <v>2994</v>
      </c>
      <c r="C46" s="57" t="s">
        <v>2995</v>
      </c>
      <c r="D46" s="54" t="s">
        <v>2996</v>
      </c>
      <c r="E46" s="6" t="s">
        <v>658</v>
      </c>
      <c r="F46" s="19">
        <v>200000</v>
      </c>
      <c r="G46" s="24">
        <v>174.59</v>
      </c>
      <c r="H46" s="24">
        <v>1.42</v>
      </c>
      <c r="I46" s="31">
        <v>7.1963528999999999</v>
      </c>
      <c r="J46" s="31"/>
      <c r="K46" s="35"/>
    </row>
    <row r="47" spans="1:11" x14ac:dyDescent="0.25">
      <c r="B47" s="8" t="s">
        <v>2928</v>
      </c>
      <c r="C47" s="57" t="s">
        <v>2929</v>
      </c>
      <c r="D47" s="54" t="s">
        <v>2930</v>
      </c>
      <c r="E47" s="6" t="s">
        <v>658</v>
      </c>
      <c r="F47" s="19">
        <v>175000</v>
      </c>
      <c r="G47" s="24">
        <v>154.34</v>
      </c>
      <c r="H47" s="24">
        <v>1.25</v>
      </c>
      <c r="I47" s="31">
        <v>7.1952145999999999</v>
      </c>
      <c r="J47" s="31"/>
      <c r="K47" s="35"/>
    </row>
    <row r="48" spans="1:11" x14ac:dyDescent="0.25">
      <c r="B48" s="8" t="s">
        <v>2913</v>
      </c>
      <c r="C48" s="57" t="s">
        <v>2914</v>
      </c>
      <c r="D48" s="54" t="s">
        <v>2915</v>
      </c>
      <c r="E48" s="6" t="s">
        <v>658</v>
      </c>
      <c r="F48" s="19">
        <v>55000</v>
      </c>
      <c r="G48" s="24">
        <v>48.9</v>
      </c>
      <c r="H48" s="24">
        <v>0.4</v>
      </c>
      <c r="I48" s="31">
        <v>7.1740868000000004</v>
      </c>
      <c r="J48" s="31"/>
      <c r="K48" s="35"/>
    </row>
    <row r="49" spans="1:11" x14ac:dyDescent="0.25">
      <c r="C49" s="58" t="s">
        <v>174</v>
      </c>
      <c r="D49" s="54"/>
      <c r="E49" s="6"/>
      <c r="F49" s="19"/>
      <c r="G49" s="25">
        <v>2359.71</v>
      </c>
      <c r="H49" s="25">
        <v>19.14</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185</v>
      </c>
      <c r="C63" s="57" t="s">
        <v>186</v>
      </c>
      <c r="D63" s="54"/>
      <c r="E63" s="6"/>
      <c r="F63" s="19"/>
      <c r="G63" s="24">
        <v>33.590000000000003</v>
      </c>
      <c r="H63" s="24">
        <v>0.27</v>
      </c>
      <c r="I63" s="31"/>
      <c r="J63" s="31"/>
      <c r="K63" s="35"/>
    </row>
    <row r="64" spans="1:11" x14ac:dyDescent="0.25">
      <c r="C64" s="58" t="s">
        <v>174</v>
      </c>
      <c r="D64" s="54"/>
      <c r="E64" s="6"/>
      <c r="F64" s="19"/>
      <c r="G64" s="25">
        <v>33.590000000000003</v>
      </c>
      <c r="H64" s="25">
        <v>0.27</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4707</v>
      </c>
      <c r="D67" s="54"/>
      <c r="E67" s="6"/>
      <c r="F67" s="19"/>
      <c r="G67" s="24" t="s">
        <v>2</v>
      </c>
      <c r="H67" s="24" t="s">
        <v>2</v>
      </c>
      <c r="I67" s="31"/>
      <c r="J67" s="31"/>
      <c r="K67" s="35"/>
      <c r="L67" s="3"/>
      <c r="AI67" s="3"/>
      <c r="AV67" s="3"/>
      <c r="AX67" s="3"/>
      <c r="BB67" s="3"/>
    </row>
    <row r="68" spans="1:54" x14ac:dyDescent="0.25">
      <c r="B68" s="8"/>
      <c r="C68" s="57" t="s">
        <v>187</v>
      </c>
      <c r="D68" s="54"/>
      <c r="E68" s="6"/>
      <c r="F68" s="19"/>
      <c r="G68" s="24">
        <v>256.31</v>
      </c>
      <c r="H68" s="24">
        <v>2.0700000000000003</v>
      </c>
      <c r="I68" s="31"/>
      <c r="J68" s="31"/>
      <c r="K68" s="35"/>
    </row>
    <row r="69" spans="1:54" x14ac:dyDescent="0.25">
      <c r="C69" s="58" t="s">
        <v>174</v>
      </c>
      <c r="D69" s="54"/>
      <c r="E69" s="6"/>
      <c r="F69" s="19"/>
      <c r="G69" s="25">
        <v>256.31</v>
      </c>
      <c r="H69" s="25">
        <v>2.0700000000000003</v>
      </c>
      <c r="I69" s="31"/>
      <c r="J69" s="31"/>
      <c r="K69" s="35"/>
    </row>
    <row r="70" spans="1:54" x14ac:dyDescent="0.25">
      <c r="C70" s="57"/>
      <c r="D70" s="54"/>
      <c r="E70" s="6"/>
      <c r="F70" s="19"/>
      <c r="G70" s="24"/>
      <c r="H70" s="24"/>
      <c r="I70" s="31"/>
      <c r="J70" s="31"/>
      <c r="K70" s="35"/>
    </row>
    <row r="71" spans="1:54" x14ac:dyDescent="0.25">
      <c r="C71" s="60" t="s">
        <v>188</v>
      </c>
      <c r="D71" s="55"/>
      <c r="E71" s="5"/>
      <c r="F71" s="20"/>
      <c r="G71" s="26">
        <v>12334.7</v>
      </c>
      <c r="H71" s="26">
        <v>100</v>
      </c>
      <c r="I71" s="32"/>
      <c r="J71" s="32"/>
      <c r="K71" s="36"/>
    </row>
    <row r="74" spans="1:54" x14ac:dyDescent="0.25">
      <c r="C74" s="1" t="s">
        <v>189</v>
      </c>
    </row>
    <row r="75" spans="1:54" x14ac:dyDescent="0.25">
      <c r="C75" s="37" t="s">
        <v>190</v>
      </c>
      <c r="D75" s="37"/>
      <c r="E75" s="37"/>
      <c r="F75" s="37"/>
      <c r="G75" s="37"/>
      <c r="H75" s="37"/>
      <c r="I75" s="37"/>
      <c r="J75" s="37"/>
      <c r="K75" s="37"/>
    </row>
    <row r="76" spans="1:54" x14ac:dyDescent="0.25">
      <c r="C76" s="2" t="s">
        <v>191</v>
      </c>
    </row>
    <row r="77" spans="1:54" x14ac:dyDescent="0.25">
      <c r="C77" s="2" t="s">
        <v>192</v>
      </c>
    </row>
    <row r="78" spans="1:54" x14ac:dyDescent="0.25">
      <c r="C78" s="2" t="s">
        <v>193</v>
      </c>
    </row>
    <row r="79" spans="1:54" x14ac:dyDescent="0.25">
      <c r="C79" s="2" t="s">
        <v>194</v>
      </c>
    </row>
    <row r="81" spans="3:6" x14ac:dyDescent="0.25">
      <c r="C81" s="73" t="s">
        <v>4741</v>
      </c>
      <c r="E81" s="73" t="s">
        <v>4742</v>
      </c>
      <c r="F81" s="74"/>
    </row>
    <row r="82" spans="3:6" x14ac:dyDescent="0.25">
      <c r="E82" s="2" t="s">
        <v>4791</v>
      </c>
    </row>
  </sheetData>
  <hyperlinks>
    <hyperlink ref="J2" location="'Index'!A1" display="'Index'!A1" xr:uid="{BFD5BE29-0673-48F0-B418-AB21F26BACF8}"/>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F1D1B-6CD6-4781-B358-1E8FACCC5E62}">
  <sheetPr codeName="Sheet1"/>
  <dimension ref="A1:IV80"/>
  <sheetViews>
    <sheetView showGridLines="0" zoomScale="90" zoomScaleNormal="90" workbookViewId="0">
      <pane ySplit="6" topLeftCell="A7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3046</v>
      </c>
      <c r="J2" s="38" t="s">
        <v>4505</v>
      </c>
    </row>
    <row r="3" spans="1:54" ht="16.5" x14ac:dyDescent="0.3">
      <c r="C3" s="1" t="s">
        <v>28</v>
      </c>
      <c r="D3" s="21" t="s">
        <v>3047</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3048</v>
      </c>
      <c r="C26" s="57" t="s">
        <v>3049</v>
      </c>
      <c r="D26" s="54" t="s">
        <v>3050</v>
      </c>
      <c r="E26" s="6" t="s">
        <v>658</v>
      </c>
      <c r="F26" s="19">
        <v>6000000</v>
      </c>
      <c r="G26" s="24">
        <v>6058.54</v>
      </c>
      <c r="H26" s="24">
        <v>44.71</v>
      </c>
      <c r="I26" s="31">
        <v>7.2872288999999997</v>
      </c>
      <c r="J26" s="31"/>
      <c r="K26" s="35"/>
    </row>
    <row r="27" spans="1:11" x14ac:dyDescent="0.25">
      <c r="B27" s="8" t="s">
        <v>3051</v>
      </c>
      <c r="C27" s="57" t="s">
        <v>3052</v>
      </c>
      <c r="D27" s="54" t="s">
        <v>3053</v>
      </c>
      <c r="E27" s="6" t="s">
        <v>658</v>
      </c>
      <c r="F27" s="19">
        <v>3947900</v>
      </c>
      <c r="G27" s="24">
        <v>3987.29</v>
      </c>
      <c r="H27" s="24">
        <v>29.42</v>
      </c>
      <c r="I27" s="31">
        <v>7.2628228000000004</v>
      </c>
      <c r="J27" s="31"/>
      <c r="K27" s="35"/>
    </row>
    <row r="28" spans="1:11" x14ac:dyDescent="0.25">
      <c r="C28" s="58" t="s">
        <v>174</v>
      </c>
      <c r="D28" s="54"/>
      <c r="E28" s="6"/>
      <c r="F28" s="19"/>
      <c r="G28" s="25">
        <v>10045.83</v>
      </c>
      <c r="H28" s="25">
        <v>74.13</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2969</v>
      </c>
      <c r="C40" s="57" t="s">
        <v>2970</v>
      </c>
      <c r="D40" s="54" t="s">
        <v>2971</v>
      </c>
      <c r="E40" s="6" t="s">
        <v>658</v>
      </c>
      <c r="F40" s="19">
        <v>637500</v>
      </c>
      <c r="G40" s="24">
        <v>597.26</v>
      </c>
      <c r="H40" s="24">
        <v>4.41</v>
      </c>
      <c r="I40" s="31">
        <v>7.1260750000000002</v>
      </c>
      <c r="J40" s="31"/>
      <c r="K40" s="35"/>
    </row>
    <row r="41" spans="1:11" x14ac:dyDescent="0.25">
      <c r="B41" s="8" t="s">
        <v>3054</v>
      </c>
      <c r="C41" s="57" t="s">
        <v>3055</v>
      </c>
      <c r="D41" s="54" t="s">
        <v>3056</v>
      </c>
      <c r="E41" s="6" t="s">
        <v>658</v>
      </c>
      <c r="F41" s="19">
        <v>500000</v>
      </c>
      <c r="G41" s="24">
        <v>468.17</v>
      </c>
      <c r="H41" s="24">
        <v>3.45</v>
      </c>
      <c r="I41" s="31">
        <v>7.1250403000000002</v>
      </c>
      <c r="J41" s="31"/>
      <c r="K41" s="35"/>
    </row>
    <row r="42" spans="1:11" x14ac:dyDescent="0.25">
      <c r="B42" s="8" t="s">
        <v>3057</v>
      </c>
      <c r="C42" s="57" t="s">
        <v>3058</v>
      </c>
      <c r="D42" s="54" t="s">
        <v>3059</v>
      </c>
      <c r="E42" s="6" t="s">
        <v>658</v>
      </c>
      <c r="F42" s="19">
        <v>500000</v>
      </c>
      <c r="G42" s="24">
        <v>468</v>
      </c>
      <c r="H42" s="24">
        <v>3.45</v>
      </c>
      <c r="I42" s="31">
        <v>7.1243160000000003</v>
      </c>
      <c r="J42" s="31"/>
      <c r="K42" s="35"/>
    </row>
    <row r="43" spans="1:11" x14ac:dyDescent="0.25">
      <c r="B43" s="8" t="s">
        <v>2842</v>
      </c>
      <c r="C43" s="57" t="s">
        <v>2843</v>
      </c>
      <c r="D43" s="54" t="s">
        <v>2844</v>
      </c>
      <c r="E43" s="6" t="s">
        <v>658</v>
      </c>
      <c r="F43" s="19">
        <v>475000</v>
      </c>
      <c r="G43" s="24">
        <v>452.88</v>
      </c>
      <c r="H43" s="24">
        <v>3.34</v>
      </c>
      <c r="I43" s="31">
        <v>7.0780219999999998</v>
      </c>
      <c r="J43" s="31"/>
      <c r="K43" s="35"/>
    </row>
    <row r="44" spans="1:11" x14ac:dyDescent="0.25">
      <c r="B44" s="8" t="s">
        <v>2845</v>
      </c>
      <c r="C44" s="57" t="s">
        <v>2846</v>
      </c>
      <c r="D44" s="54" t="s">
        <v>2847</v>
      </c>
      <c r="E44" s="6" t="s">
        <v>658</v>
      </c>
      <c r="F44" s="19">
        <v>425000</v>
      </c>
      <c r="G44" s="24">
        <v>406.76</v>
      </c>
      <c r="H44" s="24">
        <v>3</v>
      </c>
      <c r="I44" s="31">
        <v>7.0761596999999998</v>
      </c>
      <c r="J44" s="31"/>
      <c r="K44" s="35"/>
    </row>
    <row r="45" spans="1:11" x14ac:dyDescent="0.25">
      <c r="B45" s="8" t="s">
        <v>2960</v>
      </c>
      <c r="C45" s="57" t="s">
        <v>2961</v>
      </c>
      <c r="D45" s="54" t="s">
        <v>2962</v>
      </c>
      <c r="E45" s="6" t="s">
        <v>658</v>
      </c>
      <c r="F45" s="19">
        <v>425000</v>
      </c>
      <c r="G45" s="24">
        <v>397.87</v>
      </c>
      <c r="H45" s="24">
        <v>2.94</v>
      </c>
      <c r="I45" s="31">
        <v>7.1246780999999997</v>
      </c>
      <c r="J45" s="31"/>
      <c r="K45" s="35"/>
    </row>
    <row r="46" spans="1:11" x14ac:dyDescent="0.25">
      <c r="B46" s="8" t="s">
        <v>2966</v>
      </c>
      <c r="C46" s="57" t="s">
        <v>2967</v>
      </c>
      <c r="D46" s="54" t="s">
        <v>2968</v>
      </c>
      <c r="E46" s="6" t="s">
        <v>658</v>
      </c>
      <c r="F46" s="19">
        <v>213000</v>
      </c>
      <c r="G46" s="24">
        <v>199.29</v>
      </c>
      <c r="H46" s="24">
        <v>1.47</v>
      </c>
      <c r="I46" s="31">
        <v>7.1236433999999997</v>
      </c>
      <c r="J46" s="31"/>
      <c r="K46" s="35"/>
    </row>
    <row r="47" spans="1:11" x14ac:dyDescent="0.25">
      <c r="C47" s="58" t="s">
        <v>174</v>
      </c>
      <c r="D47" s="54"/>
      <c r="E47" s="6"/>
      <c r="F47" s="19"/>
      <c r="G47" s="25">
        <v>2990.23</v>
      </c>
      <c r="H47" s="25">
        <v>22.06</v>
      </c>
      <c r="I47" s="31"/>
      <c r="J47" s="31"/>
      <c r="K47" s="35"/>
    </row>
    <row r="48" spans="1:11" x14ac:dyDescent="0.25">
      <c r="C48" s="57"/>
      <c r="D48" s="54"/>
      <c r="E48" s="6"/>
      <c r="F48" s="19"/>
      <c r="G48" s="24"/>
      <c r="H48" s="24"/>
      <c r="I48" s="31"/>
      <c r="J48" s="31"/>
      <c r="K48" s="35"/>
    </row>
    <row r="49" spans="1:11" x14ac:dyDescent="0.25">
      <c r="A49" s="10"/>
      <c r="B49" s="28"/>
      <c r="C49" s="58" t="s">
        <v>18</v>
      </c>
      <c r="D49" s="54"/>
      <c r="E49" s="6"/>
      <c r="F49" s="19"/>
      <c r="G49" s="24"/>
      <c r="H49" s="24"/>
      <c r="I49" s="31"/>
      <c r="J49" s="31"/>
      <c r="K49" s="35"/>
    </row>
    <row r="50" spans="1:11" x14ac:dyDescent="0.25">
      <c r="A50" s="28"/>
      <c r="B50" s="28"/>
      <c r="C50" s="58" t="s">
        <v>19</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A52" s="28"/>
      <c r="B52" s="28"/>
      <c r="C52" s="58" t="s">
        <v>20</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21</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22</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23</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24</v>
      </c>
      <c r="D60" s="54"/>
      <c r="E60" s="6"/>
      <c r="F60" s="19"/>
      <c r="G60" s="24"/>
      <c r="H60" s="24"/>
      <c r="I60" s="31"/>
      <c r="J60" s="31"/>
      <c r="K60" s="35"/>
    </row>
    <row r="61" spans="1:11" x14ac:dyDescent="0.25">
      <c r="B61" s="8" t="s">
        <v>185</v>
      </c>
      <c r="C61" s="57" t="s">
        <v>186</v>
      </c>
      <c r="D61" s="54"/>
      <c r="E61" s="6"/>
      <c r="F61" s="19"/>
      <c r="G61" s="24">
        <v>485.77</v>
      </c>
      <c r="H61" s="24">
        <v>3.58</v>
      </c>
      <c r="I61" s="31"/>
      <c r="J61" s="31"/>
      <c r="K61" s="35"/>
    </row>
    <row r="62" spans="1:11" x14ac:dyDescent="0.25">
      <c r="C62" s="58" t="s">
        <v>174</v>
      </c>
      <c r="D62" s="54"/>
      <c r="E62" s="6"/>
      <c r="F62" s="19"/>
      <c r="G62" s="25">
        <v>485.77</v>
      </c>
      <c r="H62" s="25">
        <v>3.58</v>
      </c>
      <c r="I62" s="31"/>
      <c r="J62" s="31"/>
      <c r="K62" s="35"/>
    </row>
    <row r="63" spans="1:11" x14ac:dyDescent="0.25">
      <c r="C63" s="57"/>
      <c r="D63" s="54"/>
      <c r="E63" s="6"/>
      <c r="F63" s="19"/>
      <c r="G63" s="24"/>
      <c r="H63" s="24"/>
      <c r="I63" s="31"/>
      <c r="J63" s="31"/>
      <c r="K63" s="35"/>
    </row>
    <row r="64" spans="1:11" x14ac:dyDescent="0.25">
      <c r="A64" s="10"/>
      <c r="B64" s="28"/>
      <c r="C64" s="58" t="s">
        <v>25</v>
      </c>
      <c r="D64" s="54"/>
      <c r="E64" s="6"/>
      <c r="F64" s="19"/>
      <c r="G64" s="24"/>
      <c r="H64" s="24"/>
      <c r="I64" s="31"/>
      <c r="J64" s="31"/>
      <c r="K64" s="35"/>
    </row>
    <row r="65" spans="1:54" s="2" customFormat="1" ht="13.5" x14ac:dyDescent="0.25">
      <c r="A65" s="28"/>
      <c r="B65" s="28"/>
      <c r="C65" s="57" t="s">
        <v>4707</v>
      </c>
      <c r="D65" s="54"/>
      <c r="E65" s="6"/>
      <c r="F65" s="19"/>
      <c r="G65" s="24" t="s">
        <v>2</v>
      </c>
      <c r="H65" s="24" t="s">
        <v>2</v>
      </c>
      <c r="I65" s="31"/>
      <c r="J65" s="31"/>
      <c r="K65" s="35"/>
      <c r="L65" s="3"/>
      <c r="AI65" s="3"/>
      <c r="AV65" s="3"/>
      <c r="AX65" s="3"/>
      <c r="BB65" s="3"/>
    </row>
    <row r="66" spans="1:54" x14ac:dyDescent="0.25">
      <c r="B66" s="8"/>
      <c r="C66" s="57" t="s">
        <v>187</v>
      </c>
      <c r="D66" s="54"/>
      <c r="E66" s="6"/>
      <c r="F66" s="19"/>
      <c r="G66" s="24">
        <v>29.5</v>
      </c>
      <c r="H66" s="24">
        <v>0.23</v>
      </c>
      <c r="I66" s="31"/>
      <c r="J66" s="31"/>
      <c r="K66" s="35"/>
    </row>
    <row r="67" spans="1:54" x14ac:dyDescent="0.25">
      <c r="C67" s="58" t="s">
        <v>174</v>
      </c>
      <c r="D67" s="54"/>
      <c r="E67" s="6"/>
      <c r="F67" s="19"/>
      <c r="G67" s="25">
        <v>29.5</v>
      </c>
      <c r="H67" s="25">
        <v>0.23</v>
      </c>
      <c r="I67" s="31"/>
      <c r="J67" s="31"/>
      <c r="K67" s="35"/>
    </row>
    <row r="68" spans="1:54" x14ac:dyDescent="0.25">
      <c r="C68" s="57"/>
      <c r="D68" s="54"/>
      <c r="E68" s="6"/>
      <c r="F68" s="19"/>
      <c r="G68" s="24"/>
      <c r="H68" s="24"/>
      <c r="I68" s="31"/>
      <c r="J68" s="31"/>
      <c r="K68" s="35"/>
    </row>
    <row r="69" spans="1:54" x14ac:dyDescent="0.25">
      <c r="C69" s="60" t="s">
        <v>188</v>
      </c>
      <c r="D69" s="55"/>
      <c r="E69" s="5"/>
      <c r="F69" s="20"/>
      <c r="G69" s="26">
        <v>13551.33</v>
      </c>
      <c r="H69" s="26">
        <v>100</v>
      </c>
      <c r="I69" s="32"/>
      <c r="J69" s="32"/>
      <c r="K69" s="36"/>
    </row>
    <row r="72" spans="1:54" x14ac:dyDescent="0.25">
      <c r="C72" s="1" t="s">
        <v>189</v>
      </c>
    </row>
    <row r="73" spans="1:54" x14ac:dyDescent="0.25">
      <c r="C73" s="37" t="s">
        <v>190</v>
      </c>
      <c r="D73" s="37"/>
      <c r="E73" s="37"/>
      <c r="F73" s="37"/>
      <c r="G73" s="37"/>
      <c r="H73" s="37"/>
      <c r="I73" s="37"/>
      <c r="J73" s="37"/>
      <c r="K73" s="37"/>
    </row>
    <row r="74" spans="1:54" x14ac:dyDescent="0.25">
      <c r="C74" s="2" t="s">
        <v>191</v>
      </c>
    </row>
    <row r="75" spans="1:54" x14ac:dyDescent="0.25">
      <c r="C75" s="2" t="s">
        <v>192</v>
      </c>
    </row>
    <row r="76" spans="1:54" x14ac:dyDescent="0.25">
      <c r="C76" s="2" t="s">
        <v>193</v>
      </c>
    </row>
    <row r="77" spans="1:54" x14ac:dyDescent="0.25">
      <c r="C77" s="2" t="s">
        <v>194</v>
      </c>
    </row>
    <row r="79" spans="1:54" x14ac:dyDescent="0.25">
      <c r="C79" s="73" t="s">
        <v>4741</v>
      </c>
      <c r="E79" s="73" t="s">
        <v>4742</v>
      </c>
      <c r="F79" s="74"/>
    </row>
    <row r="80" spans="1:54" x14ac:dyDescent="0.25">
      <c r="E80" s="2" t="s">
        <v>4784</v>
      </c>
    </row>
  </sheetData>
  <hyperlinks>
    <hyperlink ref="J2" location="'Index'!A1" display="'Index'!A1" xr:uid="{756D143D-2627-4DA0-A188-71EA08675895}"/>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8282B-0C61-4238-AEBD-AB0114C4B823}">
  <sheetPr codeName="Sheet1"/>
  <dimension ref="A1:IV79"/>
  <sheetViews>
    <sheetView showGridLines="0" zoomScale="90" zoomScaleNormal="90" workbookViewId="0">
      <pane ySplit="6" topLeftCell="A6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3060</v>
      </c>
      <c r="J2" s="38" t="s">
        <v>4505</v>
      </c>
    </row>
    <row r="3" spans="1:54" ht="16.5" x14ac:dyDescent="0.3">
      <c r="C3" s="1" t="s">
        <v>28</v>
      </c>
      <c r="D3" s="21" t="s">
        <v>3061</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3062</v>
      </c>
      <c r="C26" s="57" t="s">
        <v>3063</v>
      </c>
      <c r="D26" s="54" t="s">
        <v>3064</v>
      </c>
      <c r="E26" s="6" t="s">
        <v>658</v>
      </c>
      <c r="F26" s="19">
        <v>2000000</v>
      </c>
      <c r="G26" s="24">
        <v>2021.63</v>
      </c>
      <c r="H26" s="24">
        <v>46.16</v>
      </c>
      <c r="I26" s="31">
        <v>7.3701017999999996</v>
      </c>
      <c r="J26" s="31"/>
      <c r="K26" s="35"/>
    </row>
    <row r="27" spans="1:11" x14ac:dyDescent="0.25">
      <c r="B27" s="8" t="s">
        <v>3065</v>
      </c>
      <c r="C27" s="57" t="s">
        <v>3066</v>
      </c>
      <c r="D27" s="54" t="s">
        <v>3067</v>
      </c>
      <c r="E27" s="6" t="s">
        <v>658</v>
      </c>
      <c r="F27" s="19">
        <v>1000000</v>
      </c>
      <c r="G27" s="24">
        <v>1008.29</v>
      </c>
      <c r="H27" s="24">
        <v>23.02</v>
      </c>
      <c r="I27" s="31">
        <v>7.3038036000000002</v>
      </c>
      <c r="J27" s="31"/>
      <c r="K27" s="35"/>
    </row>
    <row r="28" spans="1:11" x14ac:dyDescent="0.25">
      <c r="B28" s="8" t="s">
        <v>2904</v>
      </c>
      <c r="C28" s="57" t="s">
        <v>2905</v>
      </c>
      <c r="D28" s="54" t="s">
        <v>2906</v>
      </c>
      <c r="E28" s="6" t="s">
        <v>658</v>
      </c>
      <c r="F28" s="19">
        <v>450000</v>
      </c>
      <c r="G28" s="24">
        <v>454.86</v>
      </c>
      <c r="H28" s="24">
        <v>10.39</v>
      </c>
      <c r="I28" s="31">
        <v>7.3728872000000001</v>
      </c>
      <c r="J28" s="31"/>
      <c r="K28" s="35"/>
    </row>
    <row r="29" spans="1:11" x14ac:dyDescent="0.25">
      <c r="C29" s="58" t="s">
        <v>174</v>
      </c>
      <c r="D29" s="54"/>
      <c r="E29" s="6"/>
      <c r="F29" s="19"/>
      <c r="G29" s="25">
        <v>3484.78</v>
      </c>
      <c r="H29" s="25">
        <v>79.569999999999993</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2854</v>
      </c>
      <c r="C41" s="57" t="s">
        <v>2855</v>
      </c>
      <c r="D41" s="54" t="s">
        <v>2856</v>
      </c>
      <c r="E41" s="6" t="s">
        <v>658</v>
      </c>
      <c r="F41" s="19">
        <v>220000</v>
      </c>
      <c r="G41" s="24">
        <v>209.48</v>
      </c>
      <c r="H41" s="24">
        <v>4.78</v>
      </c>
      <c r="I41" s="31">
        <v>7.0792118000000004</v>
      </c>
      <c r="J41" s="31"/>
      <c r="K41" s="35"/>
    </row>
    <row r="42" spans="1:11" x14ac:dyDescent="0.25">
      <c r="B42" s="8" t="s">
        <v>2960</v>
      </c>
      <c r="C42" s="57" t="s">
        <v>2961</v>
      </c>
      <c r="D42" s="54" t="s">
        <v>2962</v>
      </c>
      <c r="E42" s="6" t="s">
        <v>658</v>
      </c>
      <c r="F42" s="19">
        <v>165000</v>
      </c>
      <c r="G42" s="24">
        <v>154.47</v>
      </c>
      <c r="H42" s="24">
        <v>3.53</v>
      </c>
      <c r="I42" s="31">
        <v>7.1246780999999997</v>
      </c>
      <c r="J42" s="31"/>
      <c r="K42" s="35"/>
    </row>
    <row r="43" spans="1:11" x14ac:dyDescent="0.25">
      <c r="B43" s="8" t="s">
        <v>3054</v>
      </c>
      <c r="C43" s="57" t="s">
        <v>3055</v>
      </c>
      <c r="D43" s="54" t="s">
        <v>3056</v>
      </c>
      <c r="E43" s="6" t="s">
        <v>658</v>
      </c>
      <c r="F43" s="19">
        <v>120000</v>
      </c>
      <c r="G43" s="24">
        <v>112.36</v>
      </c>
      <c r="H43" s="24">
        <v>2.57</v>
      </c>
      <c r="I43" s="31">
        <v>7.1250403000000002</v>
      </c>
      <c r="J43" s="31"/>
      <c r="K43" s="35"/>
    </row>
    <row r="44" spans="1:11" x14ac:dyDescent="0.25">
      <c r="B44" s="8" t="s">
        <v>2966</v>
      </c>
      <c r="C44" s="57" t="s">
        <v>2967</v>
      </c>
      <c r="D44" s="54" t="s">
        <v>2968</v>
      </c>
      <c r="E44" s="6" t="s">
        <v>658</v>
      </c>
      <c r="F44" s="19">
        <v>115000</v>
      </c>
      <c r="G44" s="24">
        <v>107.6</v>
      </c>
      <c r="H44" s="24">
        <v>2.46</v>
      </c>
      <c r="I44" s="31">
        <v>7.1236433999999997</v>
      </c>
      <c r="J44" s="31"/>
      <c r="K44" s="35"/>
    </row>
    <row r="45" spans="1:11" x14ac:dyDescent="0.25">
      <c r="B45" s="8" t="s">
        <v>2969</v>
      </c>
      <c r="C45" s="57" t="s">
        <v>2970</v>
      </c>
      <c r="D45" s="54" t="s">
        <v>2971</v>
      </c>
      <c r="E45" s="6" t="s">
        <v>658</v>
      </c>
      <c r="F45" s="19">
        <v>100000</v>
      </c>
      <c r="G45" s="24">
        <v>93.69</v>
      </c>
      <c r="H45" s="24">
        <v>2.14</v>
      </c>
      <c r="I45" s="31">
        <v>7.1260750000000002</v>
      </c>
      <c r="J45" s="31"/>
      <c r="K45" s="35"/>
    </row>
    <row r="46" spans="1:11" x14ac:dyDescent="0.25">
      <c r="C46" s="58" t="s">
        <v>174</v>
      </c>
      <c r="D46" s="54"/>
      <c r="E46" s="6"/>
      <c r="F46" s="19"/>
      <c r="G46" s="25">
        <v>677.6</v>
      </c>
      <c r="H46" s="25">
        <v>15.48</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23</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24</v>
      </c>
      <c r="D59" s="54"/>
      <c r="E59" s="6"/>
      <c r="F59" s="19"/>
      <c r="G59" s="24"/>
      <c r="H59" s="24"/>
      <c r="I59" s="31"/>
      <c r="J59" s="31"/>
      <c r="K59" s="35"/>
    </row>
    <row r="60" spans="1:54" x14ac:dyDescent="0.25">
      <c r="B60" s="8" t="s">
        <v>185</v>
      </c>
      <c r="C60" s="57" t="s">
        <v>186</v>
      </c>
      <c r="D60" s="54"/>
      <c r="E60" s="6"/>
      <c r="F60" s="19"/>
      <c r="G60" s="24">
        <v>113.77</v>
      </c>
      <c r="H60" s="24">
        <v>2.6</v>
      </c>
      <c r="I60" s="31"/>
      <c r="J60" s="31"/>
      <c r="K60" s="35"/>
    </row>
    <row r="61" spans="1:54" x14ac:dyDescent="0.25">
      <c r="C61" s="58" t="s">
        <v>174</v>
      </c>
      <c r="D61" s="54"/>
      <c r="E61" s="6"/>
      <c r="F61" s="19"/>
      <c r="G61" s="25">
        <v>113.77</v>
      </c>
      <c r="H61" s="25">
        <v>2.6</v>
      </c>
      <c r="I61" s="31"/>
      <c r="J61" s="31"/>
      <c r="K61" s="35"/>
    </row>
    <row r="62" spans="1:54" x14ac:dyDescent="0.25">
      <c r="C62" s="57"/>
      <c r="D62" s="54"/>
      <c r="E62" s="6"/>
      <c r="F62" s="19"/>
      <c r="G62" s="24"/>
      <c r="H62" s="24"/>
      <c r="I62" s="31"/>
      <c r="J62" s="31"/>
      <c r="K62" s="35"/>
    </row>
    <row r="63" spans="1:54" x14ac:dyDescent="0.25">
      <c r="A63" s="10"/>
      <c r="B63" s="28"/>
      <c r="C63" s="58" t="s">
        <v>25</v>
      </c>
      <c r="D63" s="54"/>
      <c r="E63" s="6"/>
      <c r="F63" s="19"/>
      <c r="G63" s="24"/>
      <c r="H63" s="24"/>
      <c r="I63" s="31"/>
      <c r="J63" s="31"/>
      <c r="K63" s="35"/>
    </row>
    <row r="64" spans="1:54" s="2" customFormat="1" ht="13.5" x14ac:dyDescent="0.25">
      <c r="A64" s="28"/>
      <c r="B64" s="28"/>
      <c r="C64" s="57" t="s">
        <v>4707</v>
      </c>
      <c r="D64" s="54"/>
      <c r="E64" s="6"/>
      <c r="F64" s="19"/>
      <c r="G64" s="24" t="s">
        <v>2</v>
      </c>
      <c r="H64" s="24" t="s">
        <v>2</v>
      </c>
      <c r="I64" s="31"/>
      <c r="J64" s="31"/>
      <c r="K64" s="35"/>
      <c r="L64" s="3"/>
      <c r="AI64" s="3"/>
      <c r="AV64" s="3"/>
      <c r="AX64" s="3"/>
      <c r="BB64" s="3"/>
    </row>
    <row r="65" spans="2:11" x14ac:dyDescent="0.25">
      <c r="B65" s="8"/>
      <c r="C65" s="57" t="s">
        <v>187</v>
      </c>
      <c r="D65" s="54"/>
      <c r="E65" s="6"/>
      <c r="F65" s="19"/>
      <c r="G65" s="24">
        <v>103.24</v>
      </c>
      <c r="H65" s="24">
        <v>2.35</v>
      </c>
      <c r="I65" s="31"/>
      <c r="J65" s="31"/>
      <c r="K65" s="35"/>
    </row>
    <row r="66" spans="2:11" x14ac:dyDescent="0.25">
      <c r="C66" s="58" t="s">
        <v>174</v>
      </c>
      <c r="D66" s="54"/>
      <c r="E66" s="6"/>
      <c r="F66" s="19"/>
      <c r="G66" s="25">
        <v>103.24</v>
      </c>
      <c r="H66" s="25">
        <v>2.35</v>
      </c>
      <c r="I66" s="31"/>
      <c r="J66" s="31"/>
      <c r="K66" s="35"/>
    </row>
    <row r="67" spans="2:11" x14ac:dyDescent="0.25">
      <c r="C67" s="57"/>
      <c r="D67" s="54"/>
      <c r="E67" s="6"/>
      <c r="F67" s="19"/>
      <c r="G67" s="24"/>
      <c r="H67" s="24"/>
      <c r="I67" s="31"/>
      <c r="J67" s="31"/>
      <c r="K67" s="35"/>
    </row>
    <row r="68" spans="2:11" x14ac:dyDescent="0.25">
      <c r="C68" s="60" t="s">
        <v>188</v>
      </c>
      <c r="D68" s="55"/>
      <c r="E68" s="5"/>
      <c r="F68" s="20"/>
      <c r="G68" s="26">
        <v>4379.3900000000003</v>
      </c>
      <c r="H68" s="26">
        <v>99.999999999999986</v>
      </c>
      <c r="I68" s="32"/>
      <c r="J68" s="32"/>
      <c r="K68" s="36"/>
    </row>
    <row r="71" spans="2:11" x14ac:dyDescent="0.25">
      <c r="C71" s="1" t="s">
        <v>189</v>
      </c>
    </row>
    <row r="72" spans="2:11" x14ac:dyDescent="0.25">
      <c r="C72" s="37" t="s">
        <v>190</v>
      </c>
      <c r="D72" s="37"/>
      <c r="E72" s="37"/>
      <c r="F72" s="37"/>
      <c r="G72" s="37"/>
      <c r="H72" s="37"/>
      <c r="I72" s="37"/>
      <c r="J72" s="37"/>
      <c r="K72" s="37"/>
    </row>
    <row r="73" spans="2:11" x14ac:dyDescent="0.25">
      <c r="C73" s="2" t="s">
        <v>191</v>
      </c>
    </row>
    <row r="74" spans="2:11" x14ac:dyDescent="0.25">
      <c r="C74" s="2" t="s">
        <v>192</v>
      </c>
    </row>
    <row r="75" spans="2:11" x14ac:dyDescent="0.25">
      <c r="C75" s="2" t="s">
        <v>193</v>
      </c>
    </row>
    <row r="76" spans="2:11" x14ac:dyDescent="0.25">
      <c r="C76" s="2" t="s">
        <v>194</v>
      </c>
    </row>
    <row r="78" spans="2:11" x14ac:dyDescent="0.25">
      <c r="C78" s="73" t="s">
        <v>4741</v>
      </c>
      <c r="E78" s="73" t="s">
        <v>4742</v>
      </c>
      <c r="F78" s="74"/>
    </row>
    <row r="79" spans="2:11" x14ac:dyDescent="0.25">
      <c r="E79" s="2" t="s">
        <v>4784</v>
      </c>
    </row>
  </sheetData>
  <hyperlinks>
    <hyperlink ref="J2" location="'Index'!A1" display="'Index'!A1" xr:uid="{C2841935-388D-4089-AE52-6BD1DA99FCB5}"/>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CF41F-D30B-4180-84C6-3CAA0C739722}">
  <sheetPr codeName="Sheet1"/>
  <dimension ref="A1:IV251"/>
  <sheetViews>
    <sheetView showGridLines="0" topLeftCell="D1" zoomScale="90" zoomScaleNormal="90" workbookViewId="0">
      <pane ySplit="6" topLeftCell="A69" activePane="bottomLeft" state="frozen"/>
      <selection activeCell="C1" sqref="C1"/>
      <selection pane="bottomLeft" activeCell="D76" sqref="D76"/>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3068</v>
      </c>
      <c r="J2" s="38" t="s">
        <v>4505</v>
      </c>
    </row>
    <row r="3" spans="1:54" ht="16.5" x14ac:dyDescent="0.3">
      <c r="C3" s="1" t="s">
        <v>28</v>
      </c>
      <c r="D3" s="21" t="s">
        <v>3069</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v>
      </c>
      <c r="C10" s="57" t="s">
        <v>41</v>
      </c>
      <c r="D10" s="54" t="s">
        <v>42</v>
      </c>
      <c r="E10" s="6" t="s">
        <v>43</v>
      </c>
      <c r="F10" s="19">
        <v>9496827</v>
      </c>
      <c r="G10" s="24">
        <v>159907.57</v>
      </c>
      <c r="H10" s="24">
        <v>5.13</v>
      </c>
      <c r="I10" s="31"/>
      <c r="J10" s="31"/>
      <c r="K10" s="35"/>
    </row>
    <row r="11" spans="1:54" x14ac:dyDescent="0.25">
      <c r="B11" s="8" t="s">
        <v>48</v>
      </c>
      <c r="C11" s="57" t="s">
        <v>49</v>
      </c>
      <c r="D11" s="54" t="s">
        <v>50</v>
      </c>
      <c r="E11" s="6" t="s">
        <v>43</v>
      </c>
      <c r="F11" s="19">
        <v>11990121</v>
      </c>
      <c r="G11" s="24">
        <v>143833.49</v>
      </c>
      <c r="H11" s="24">
        <v>4.6100000000000003</v>
      </c>
      <c r="I11" s="31"/>
      <c r="J11" s="31"/>
      <c r="K11" s="35"/>
    </row>
    <row r="12" spans="1:54" x14ac:dyDescent="0.25">
      <c r="B12" s="8" t="s">
        <v>390</v>
      </c>
      <c r="C12" s="57" t="s">
        <v>391</v>
      </c>
      <c r="D12" s="54" t="s">
        <v>392</v>
      </c>
      <c r="E12" s="6" t="s">
        <v>393</v>
      </c>
      <c r="F12" s="19">
        <v>53293368</v>
      </c>
      <c r="G12" s="24">
        <v>117005.59</v>
      </c>
      <c r="H12" s="24">
        <v>3.75</v>
      </c>
      <c r="I12" s="31"/>
      <c r="J12" s="31"/>
      <c r="K12" s="35"/>
    </row>
    <row r="13" spans="1:54" x14ac:dyDescent="0.25">
      <c r="B13" s="8" t="s">
        <v>51</v>
      </c>
      <c r="C13" s="57" t="s">
        <v>52</v>
      </c>
      <c r="D13" s="54" t="s">
        <v>53</v>
      </c>
      <c r="E13" s="6" t="s">
        <v>43</v>
      </c>
      <c r="F13" s="19">
        <v>8460987</v>
      </c>
      <c r="G13" s="24">
        <v>107052.64</v>
      </c>
      <c r="H13" s="24">
        <v>3.43</v>
      </c>
      <c r="I13" s="31"/>
      <c r="J13" s="31"/>
      <c r="K13" s="35"/>
    </row>
    <row r="14" spans="1:54" x14ac:dyDescent="0.25">
      <c r="B14" s="8" t="s">
        <v>263</v>
      </c>
      <c r="C14" s="57" t="s">
        <v>264</v>
      </c>
      <c r="D14" s="54" t="s">
        <v>265</v>
      </c>
      <c r="E14" s="6" t="s">
        <v>253</v>
      </c>
      <c r="F14" s="19">
        <v>6144725</v>
      </c>
      <c r="G14" s="24">
        <v>88732.9</v>
      </c>
      <c r="H14" s="24">
        <v>2.85</v>
      </c>
      <c r="I14" s="31"/>
      <c r="J14" s="31"/>
      <c r="K14" s="35"/>
    </row>
    <row r="15" spans="1:54" x14ac:dyDescent="0.25">
      <c r="B15" s="8" t="s">
        <v>113</v>
      </c>
      <c r="C15" s="57" t="s">
        <v>114</v>
      </c>
      <c r="D15" s="54" t="s">
        <v>115</v>
      </c>
      <c r="E15" s="6" t="s">
        <v>116</v>
      </c>
      <c r="F15" s="19">
        <v>2768271</v>
      </c>
      <c r="G15" s="24">
        <v>86669.03</v>
      </c>
      <c r="H15" s="24">
        <v>2.78</v>
      </c>
      <c r="I15" s="31"/>
      <c r="J15" s="31"/>
      <c r="K15" s="35"/>
    </row>
    <row r="16" spans="1:54" x14ac:dyDescent="0.25">
      <c r="B16" s="8" t="s">
        <v>434</v>
      </c>
      <c r="C16" s="57" t="s">
        <v>435</v>
      </c>
      <c r="D16" s="54" t="s">
        <v>436</v>
      </c>
      <c r="E16" s="6" t="s">
        <v>74</v>
      </c>
      <c r="F16" s="19">
        <v>8312875</v>
      </c>
      <c r="G16" s="24">
        <v>82276.679999999993</v>
      </c>
      <c r="H16" s="24">
        <v>2.64</v>
      </c>
      <c r="I16" s="31"/>
      <c r="J16" s="31"/>
      <c r="K16" s="35"/>
    </row>
    <row r="17" spans="2:11" x14ac:dyDescent="0.25">
      <c r="B17" s="8" t="s">
        <v>291</v>
      </c>
      <c r="C17" s="57" t="s">
        <v>292</v>
      </c>
      <c r="D17" s="54" t="s">
        <v>293</v>
      </c>
      <c r="E17" s="6" t="s">
        <v>195</v>
      </c>
      <c r="F17" s="19">
        <v>45456730</v>
      </c>
      <c r="G17" s="24">
        <v>79099.259999999995</v>
      </c>
      <c r="H17" s="24">
        <v>2.54</v>
      </c>
      <c r="I17" s="31"/>
      <c r="J17" s="31"/>
      <c r="K17" s="35"/>
    </row>
    <row r="18" spans="2:11" x14ac:dyDescent="0.25">
      <c r="B18" s="8" t="s">
        <v>903</v>
      </c>
      <c r="C18" s="57" t="s">
        <v>904</v>
      </c>
      <c r="D18" s="54" t="s">
        <v>905</v>
      </c>
      <c r="E18" s="6" t="s">
        <v>116</v>
      </c>
      <c r="F18" s="19">
        <v>44040307</v>
      </c>
      <c r="G18" s="24">
        <v>72943.960000000006</v>
      </c>
      <c r="H18" s="24">
        <v>2.34</v>
      </c>
      <c r="I18" s="31"/>
      <c r="J18" s="31"/>
      <c r="K18" s="35"/>
    </row>
    <row r="19" spans="2:11" x14ac:dyDescent="0.25">
      <c r="B19" s="8" t="s">
        <v>254</v>
      </c>
      <c r="C19" s="57" t="s">
        <v>255</v>
      </c>
      <c r="D19" s="54" t="s">
        <v>256</v>
      </c>
      <c r="E19" s="6" t="s">
        <v>123</v>
      </c>
      <c r="F19" s="19">
        <v>4166813</v>
      </c>
      <c r="G19" s="24">
        <v>62435.53</v>
      </c>
      <c r="H19" s="24">
        <v>2</v>
      </c>
      <c r="I19" s="31"/>
      <c r="J19" s="31"/>
      <c r="K19" s="35"/>
    </row>
    <row r="20" spans="2:11" x14ac:dyDescent="0.25">
      <c r="B20" s="8" t="s">
        <v>407</v>
      </c>
      <c r="C20" s="57" t="s">
        <v>408</v>
      </c>
      <c r="D20" s="54" t="s">
        <v>409</v>
      </c>
      <c r="E20" s="6" t="s">
        <v>47</v>
      </c>
      <c r="F20" s="19">
        <v>4172687</v>
      </c>
      <c r="G20" s="24">
        <v>59684.03</v>
      </c>
      <c r="H20" s="24">
        <v>1.91</v>
      </c>
      <c r="I20" s="31"/>
      <c r="J20" s="31"/>
      <c r="K20" s="35"/>
    </row>
    <row r="21" spans="2:11" x14ac:dyDescent="0.25">
      <c r="B21" s="8" t="s">
        <v>54</v>
      </c>
      <c r="C21" s="57" t="s">
        <v>55</v>
      </c>
      <c r="D21" s="54" t="s">
        <v>56</v>
      </c>
      <c r="E21" s="6" t="s">
        <v>57</v>
      </c>
      <c r="F21" s="19">
        <v>1571100</v>
      </c>
      <c r="G21" s="24">
        <v>55749.7</v>
      </c>
      <c r="H21" s="24">
        <v>1.79</v>
      </c>
      <c r="I21" s="31"/>
      <c r="J21" s="31"/>
      <c r="K21" s="35"/>
    </row>
    <row r="22" spans="2:11" x14ac:dyDescent="0.25">
      <c r="B22" s="8" t="s">
        <v>894</v>
      </c>
      <c r="C22" s="57" t="s">
        <v>895</v>
      </c>
      <c r="D22" s="54" t="s">
        <v>896</v>
      </c>
      <c r="E22" s="6" t="s">
        <v>123</v>
      </c>
      <c r="F22" s="19">
        <v>34000000</v>
      </c>
      <c r="G22" s="24">
        <v>55284</v>
      </c>
      <c r="H22" s="24">
        <v>1.77</v>
      </c>
      <c r="I22" s="31"/>
      <c r="J22" s="31"/>
      <c r="K22" s="35"/>
    </row>
    <row r="23" spans="2:11" x14ac:dyDescent="0.25">
      <c r="B23" s="8" t="s">
        <v>387</v>
      </c>
      <c r="C23" s="57" t="s">
        <v>388</v>
      </c>
      <c r="D23" s="54" t="s">
        <v>389</v>
      </c>
      <c r="E23" s="6" t="s">
        <v>74</v>
      </c>
      <c r="F23" s="19">
        <v>1880009</v>
      </c>
      <c r="G23" s="24">
        <v>53893.279999999999</v>
      </c>
      <c r="H23" s="24">
        <v>1.73</v>
      </c>
      <c r="I23" s="31"/>
      <c r="J23" s="31"/>
      <c r="K23" s="35"/>
    </row>
    <row r="24" spans="2:11" x14ac:dyDescent="0.25">
      <c r="B24" s="8" t="s">
        <v>1991</v>
      </c>
      <c r="C24" s="57" t="s">
        <v>1992</v>
      </c>
      <c r="D24" s="54" t="s">
        <v>1993</v>
      </c>
      <c r="E24" s="6" t="s">
        <v>456</v>
      </c>
      <c r="F24" s="19">
        <v>5902050</v>
      </c>
      <c r="G24" s="24">
        <v>48677.16</v>
      </c>
      <c r="H24" s="24">
        <v>1.56</v>
      </c>
      <c r="I24" s="31"/>
      <c r="J24" s="31"/>
      <c r="K24" s="35"/>
    </row>
    <row r="25" spans="2:11" x14ac:dyDescent="0.25">
      <c r="B25" s="8" t="s">
        <v>357</v>
      </c>
      <c r="C25" s="57" t="s">
        <v>358</v>
      </c>
      <c r="D25" s="54" t="s">
        <v>359</v>
      </c>
      <c r="E25" s="6" t="s">
        <v>112</v>
      </c>
      <c r="F25" s="19">
        <v>3138899</v>
      </c>
      <c r="G25" s="24">
        <v>47737.95</v>
      </c>
      <c r="H25" s="24">
        <v>1.53</v>
      </c>
      <c r="I25" s="31"/>
      <c r="J25" s="31"/>
      <c r="K25" s="35"/>
    </row>
    <row r="26" spans="2:11" x14ac:dyDescent="0.25">
      <c r="B26" s="8" t="s">
        <v>68</v>
      </c>
      <c r="C26" s="57" t="s">
        <v>69</v>
      </c>
      <c r="D26" s="54" t="s">
        <v>70</v>
      </c>
      <c r="E26" s="6" t="s">
        <v>43</v>
      </c>
      <c r="F26" s="19">
        <v>5292959</v>
      </c>
      <c r="G26" s="24">
        <v>44934.58</v>
      </c>
      <c r="H26" s="24">
        <v>1.44</v>
      </c>
      <c r="I26" s="31"/>
      <c r="J26" s="31"/>
      <c r="K26" s="35"/>
    </row>
    <row r="27" spans="2:11" x14ac:dyDescent="0.25">
      <c r="B27" s="8" t="s">
        <v>156</v>
      </c>
      <c r="C27" s="57" t="s">
        <v>157</v>
      </c>
      <c r="D27" s="54" t="s">
        <v>158</v>
      </c>
      <c r="E27" s="6" t="s">
        <v>159</v>
      </c>
      <c r="F27" s="19">
        <v>18247500</v>
      </c>
      <c r="G27" s="24">
        <v>44138.879999999997</v>
      </c>
      <c r="H27" s="24">
        <v>1.42</v>
      </c>
      <c r="I27" s="31"/>
      <c r="J27" s="31"/>
      <c r="K27" s="35"/>
    </row>
    <row r="28" spans="2:11" x14ac:dyDescent="0.25">
      <c r="B28" s="8" t="s">
        <v>888</v>
      </c>
      <c r="C28" s="57" t="s">
        <v>889</v>
      </c>
      <c r="D28" s="54" t="s">
        <v>890</v>
      </c>
      <c r="E28" s="6" t="s">
        <v>112</v>
      </c>
      <c r="F28" s="19">
        <v>10021205</v>
      </c>
      <c r="G28" s="24">
        <v>35184.449999999997</v>
      </c>
      <c r="H28" s="24">
        <v>1.1299999999999999</v>
      </c>
      <c r="I28" s="31"/>
      <c r="J28" s="31"/>
      <c r="K28" s="35"/>
    </row>
    <row r="29" spans="2:11" x14ac:dyDescent="0.25">
      <c r="B29" s="8" t="s">
        <v>58</v>
      </c>
      <c r="C29" s="57" t="s">
        <v>59</v>
      </c>
      <c r="D29" s="54" t="s">
        <v>60</v>
      </c>
      <c r="E29" s="6" t="s">
        <v>43</v>
      </c>
      <c r="F29" s="19">
        <v>1900000</v>
      </c>
      <c r="G29" s="24">
        <v>34247.5</v>
      </c>
      <c r="H29" s="24">
        <v>1.1000000000000001</v>
      </c>
      <c r="I29" s="31"/>
      <c r="J29" s="31"/>
      <c r="K29" s="35"/>
    </row>
    <row r="30" spans="2:11" x14ac:dyDescent="0.25">
      <c r="B30" s="8" t="s">
        <v>404</v>
      </c>
      <c r="C30" s="57" t="s">
        <v>405</v>
      </c>
      <c r="D30" s="54" t="s">
        <v>406</v>
      </c>
      <c r="E30" s="6" t="s">
        <v>393</v>
      </c>
      <c r="F30" s="19">
        <v>10000000</v>
      </c>
      <c r="G30" s="24">
        <v>33025</v>
      </c>
      <c r="H30" s="24">
        <v>1.06</v>
      </c>
      <c r="I30" s="31"/>
      <c r="J30" s="31"/>
      <c r="K30" s="35"/>
    </row>
    <row r="31" spans="2:11" x14ac:dyDescent="0.25">
      <c r="B31" s="8" t="s">
        <v>120</v>
      </c>
      <c r="C31" s="57" t="s">
        <v>121</v>
      </c>
      <c r="D31" s="54" t="s">
        <v>122</v>
      </c>
      <c r="E31" s="6" t="s">
        <v>123</v>
      </c>
      <c r="F31" s="19">
        <v>9417600</v>
      </c>
      <c r="G31" s="24">
        <v>31167.55</v>
      </c>
      <c r="H31" s="24">
        <v>1</v>
      </c>
      <c r="I31" s="31"/>
      <c r="J31" s="31"/>
      <c r="K31" s="35"/>
    </row>
    <row r="32" spans="2:11" x14ac:dyDescent="0.25">
      <c r="B32" s="8" t="s">
        <v>401</v>
      </c>
      <c r="C32" s="57" t="s">
        <v>402</v>
      </c>
      <c r="D32" s="54" t="s">
        <v>403</v>
      </c>
      <c r="E32" s="6" t="s">
        <v>112</v>
      </c>
      <c r="F32" s="19">
        <v>2048549</v>
      </c>
      <c r="G32" s="24">
        <v>30334.91</v>
      </c>
      <c r="H32" s="24">
        <v>0.97</v>
      </c>
      <c r="I32" s="31"/>
      <c r="J32" s="31"/>
      <c r="K32" s="35"/>
    </row>
    <row r="33" spans="2:11" x14ac:dyDescent="0.25">
      <c r="B33" s="8" t="s">
        <v>394</v>
      </c>
      <c r="C33" s="57" t="s">
        <v>395</v>
      </c>
      <c r="D33" s="54" t="s">
        <v>396</v>
      </c>
      <c r="E33" s="6" t="s">
        <v>397</v>
      </c>
      <c r="F33" s="19">
        <v>10496650</v>
      </c>
      <c r="G33" s="24">
        <v>28781.81</v>
      </c>
      <c r="H33" s="24">
        <v>0.92</v>
      </c>
      <c r="I33" s="31"/>
      <c r="J33" s="31"/>
      <c r="K33" s="35"/>
    </row>
    <row r="34" spans="2:11" x14ac:dyDescent="0.25">
      <c r="B34" s="8" t="s">
        <v>756</v>
      </c>
      <c r="C34" s="57" t="s">
        <v>757</v>
      </c>
      <c r="D34" s="54" t="s">
        <v>758</v>
      </c>
      <c r="E34" s="6" t="s">
        <v>313</v>
      </c>
      <c r="F34" s="19">
        <v>2242500</v>
      </c>
      <c r="G34" s="24">
        <v>28625.51</v>
      </c>
      <c r="H34" s="24">
        <v>0.92</v>
      </c>
      <c r="I34" s="31"/>
      <c r="J34" s="31"/>
      <c r="K34" s="35"/>
    </row>
    <row r="35" spans="2:11" x14ac:dyDescent="0.25">
      <c r="B35" s="8" t="s">
        <v>942</v>
      </c>
      <c r="C35" s="57" t="s">
        <v>943</v>
      </c>
      <c r="D35" s="54" t="s">
        <v>944</v>
      </c>
      <c r="E35" s="6" t="s">
        <v>104</v>
      </c>
      <c r="F35" s="19">
        <v>1578981</v>
      </c>
      <c r="G35" s="24">
        <v>26365.040000000001</v>
      </c>
      <c r="H35" s="24">
        <v>0.85</v>
      </c>
      <c r="I35" s="31"/>
      <c r="J35" s="31"/>
      <c r="K35" s="35"/>
    </row>
    <row r="36" spans="2:11" x14ac:dyDescent="0.25">
      <c r="B36" s="8" t="s">
        <v>419</v>
      </c>
      <c r="C36" s="57" t="s">
        <v>420</v>
      </c>
      <c r="D36" s="54" t="s">
        <v>421</v>
      </c>
      <c r="E36" s="6" t="s">
        <v>86</v>
      </c>
      <c r="F36" s="19">
        <v>4309217</v>
      </c>
      <c r="G36" s="24">
        <v>26100.93</v>
      </c>
      <c r="H36" s="24">
        <v>0.84</v>
      </c>
      <c r="I36" s="31"/>
      <c r="J36" s="31"/>
      <c r="K36" s="35"/>
    </row>
    <row r="37" spans="2:11" x14ac:dyDescent="0.25">
      <c r="B37" s="8" t="s">
        <v>117</v>
      </c>
      <c r="C37" s="57" t="s">
        <v>118</v>
      </c>
      <c r="D37" s="54" t="s">
        <v>119</v>
      </c>
      <c r="E37" s="6" t="s">
        <v>104</v>
      </c>
      <c r="F37" s="19">
        <v>651200</v>
      </c>
      <c r="G37" s="24">
        <v>25832.13</v>
      </c>
      <c r="H37" s="24">
        <v>0.83</v>
      </c>
      <c r="I37" s="31"/>
      <c r="J37" s="31"/>
      <c r="K37" s="35"/>
    </row>
    <row r="38" spans="2:11" x14ac:dyDescent="0.25">
      <c r="B38" s="8" t="s">
        <v>135</v>
      </c>
      <c r="C38" s="57" t="s">
        <v>136</v>
      </c>
      <c r="D38" s="54" t="s">
        <v>137</v>
      </c>
      <c r="E38" s="6" t="s">
        <v>138</v>
      </c>
      <c r="F38" s="19">
        <v>3880000</v>
      </c>
      <c r="G38" s="24">
        <v>24870.799999999999</v>
      </c>
      <c r="H38" s="24">
        <v>0.8</v>
      </c>
      <c r="I38" s="31"/>
      <c r="J38" s="31"/>
      <c r="K38" s="35"/>
    </row>
    <row r="39" spans="2:11" x14ac:dyDescent="0.25">
      <c r="B39" s="8" t="s">
        <v>437</v>
      </c>
      <c r="C39" s="57" t="s">
        <v>438</v>
      </c>
      <c r="D39" s="54" t="s">
        <v>439</v>
      </c>
      <c r="E39" s="6" t="s">
        <v>86</v>
      </c>
      <c r="F39" s="19">
        <v>2418084</v>
      </c>
      <c r="G39" s="24">
        <v>23908.81</v>
      </c>
      <c r="H39" s="24">
        <v>0.77</v>
      </c>
      <c r="I39" s="31"/>
      <c r="J39" s="31"/>
      <c r="K39" s="35"/>
    </row>
    <row r="40" spans="2:11" x14ac:dyDescent="0.25">
      <c r="B40" s="8" t="s">
        <v>416</v>
      </c>
      <c r="C40" s="57" t="s">
        <v>417</v>
      </c>
      <c r="D40" s="54" t="s">
        <v>418</v>
      </c>
      <c r="E40" s="6" t="s">
        <v>116</v>
      </c>
      <c r="F40" s="19">
        <v>7310800</v>
      </c>
      <c r="G40" s="24">
        <v>22221.18</v>
      </c>
      <c r="H40" s="24">
        <v>0.71</v>
      </c>
      <c r="I40" s="31"/>
      <c r="J40" s="31"/>
      <c r="K40" s="35"/>
    </row>
    <row r="41" spans="2:11" x14ac:dyDescent="0.25">
      <c r="B41" s="8" t="s">
        <v>945</v>
      </c>
      <c r="C41" s="57" t="s">
        <v>946</v>
      </c>
      <c r="D41" s="54" t="s">
        <v>947</v>
      </c>
      <c r="E41" s="6" t="s">
        <v>197</v>
      </c>
      <c r="F41" s="19">
        <v>21008663</v>
      </c>
      <c r="G41" s="24">
        <v>21540.18</v>
      </c>
      <c r="H41" s="24">
        <v>0.69</v>
      </c>
      <c r="I41" s="31"/>
      <c r="J41" s="31"/>
      <c r="K41" s="35"/>
    </row>
    <row r="42" spans="2:11" x14ac:dyDescent="0.25">
      <c r="B42" s="8" t="s">
        <v>65</v>
      </c>
      <c r="C42" s="57" t="s">
        <v>66</v>
      </c>
      <c r="D42" s="54" t="s">
        <v>67</v>
      </c>
      <c r="E42" s="6" t="s">
        <v>47</v>
      </c>
      <c r="F42" s="19">
        <v>537712</v>
      </c>
      <c r="G42" s="24">
        <v>20993.08</v>
      </c>
      <c r="H42" s="24">
        <v>0.67</v>
      </c>
      <c r="I42" s="31"/>
      <c r="J42" s="31"/>
      <c r="K42" s="35"/>
    </row>
    <row r="43" spans="2:11" x14ac:dyDescent="0.25">
      <c r="B43" s="8" t="s">
        <v>247</v>
      </c>
      <c r="C43" s="57" t="s">
        <v>248</v>
      </c>
      <c r="D43" s="54" t="s">
        <v>249</v>
      </c>
      <c r="E43" s="6" t="s">
        <v>82</v>
      </c>
      <c r="F43" s="19">
        <v>4806020</v>
      </c>
      <c r="G43" s="24">
        <v>20420.78</v>
      </c>
      <c r="H43" s="24">
        <v>0.65</v>
      </c>
      <c r="I43" s="31"/>
      <c r="J43" s="31"/>
      <c r="K43" s="35"/>
    </row>
    <row r="44" spans="2:11" x14ac:dyDescent="0.25">
      <c r="B44" s="8" t="s">
        <v>339</v>
      </c>
      <c r="C44" s="57" t="s">
        <v>340</v>
      </c>
      <c r="D44" s="54" t="s">
        <v>341</v>
      </c>
      <c r="E44" s="6" t="s">
        <v>47</v>
      </c>
      <c r="F44" s="19">
        <v>1378701</v>
      </c>
      <c r="G44" s="24">
        <v>20123.52</v>
      </c>
      <c r="H44" s="24">
        <v>0.65</v>
      </c>
      <c r="I44" s="31"/>
      <c r="J44" s="31"/>
      <c r="K44" s="35"/>
    </row>
    <row r="45" spans="2:11" x14ac:dyDescent="0.25">
      <c r="B45" s="8" t="s">
        <v>2003</v>
      </c>
      <c r="C45" s="57" t="s">
        <v>2004</v>
      </c>
      <c r="D45" s="54" t="s">
        <v>2005</v>
      </c>
      <c r="E45" s="6" t="s">
        <v>123</v>
      </c>
      <c r="F45" s="19">
        <v>4351050</v>
      </c>
      <c r="G45" s="24">
        <v>19170.73</v>
      </c>
      <c r="H45" s="24">
        <v>0.61</v>
      </c>
      <c r="I45" s="31"/>
      <c r="J45" s="31"/>
      <c r="K45" s="35"/>
    </row>
    <row r="46" spans="2:11" x14ac:dyDescent="0.25">
      <c r="B46" s="8" t="s">
        <v>526</v>
      </c>
      <c r="C46" s="57" t="s">
        <v>527</v>
      </c>
      <c r="D46" s="54" t="s">
        <v>528</v>
      </c>
      <c r="E46" s="6" t="s">
        <v>197</v>
      </c>
      <c r="F46" s="19">
        <v>450750</v>
      </c>
      <c r="G46" s="24">
        <v>19058.84</v>
      </c>
      <c r="H46" s="24">
        <v>0.61</v>
      </c>
      <c r="I46" s="31"/>
      <c r="J46" s="31"/>
      <c r="K46" s="35"/>
    </row>
    <row r="47" spans="2:11" x14ac:dyDescent="0.25">
      <c r="B47" s="8" t="s">
        <v>71</v>
      </c>
      <c r="C47" s="57" t="s">
        <v>72</v>
      </c>
      <c r="D47" s="54" t="s">
        <v>73</v>
      </c>
      <c r="E47" s="6" t="s">
        <v>74</v>
      </c>
      <c r="F47" s="19">
        <v>155050</v>
      </c>
      <c r="G47" s="24">
        <v>18658.48</v>
      </c>
      <c r="H47" s="24">
        <v>0.6</v>
      </c>
      <c r="I47" s="31"/>
      <c r="J47" s="31"/>
      <c r="K47" s="35"/>
    </row>
    <row r="48" spans="2:11" x14ac:dyDescent="0.25">
      <c r="B48" s="8" t="s">
        <v>79</v>
      </c>
      <c r="C48" s="57" t="s">
        <v>80</v>
      </c>
      <c r="D48" s="54" t="s">
        <v>81</v>
      </c>
      <c r="E48" s="6" t="s">
        <v>82</v>
      </c>
      <c r="F48" s="19">
        <v>753000</v>
      </c>
      <c r="G48" s="24">
        <v>18622.07</v>
      </c>
      <c r="H48" s="24">
        <v>0.6</v>
      </c>
      <c r="I48" s="31"/>
      <c r="J48" s="31"/>
      <c r="K48" s="35"/>
    </row>
    <row r="49" spans="2:11" x14ac:dyDescent="0.25">
      <c r="B49" s="8" t="s">
        <v>260</v>
      </c>
      <c r="C49" s="57" t="s">
        <v>261</v>
      </c>
      <c r="D49" s="54" t="s">
        <v>262</v>
      </c>
      <c r="E49" s="6" t="s">
        <v>86</v>
      </c>
      <c r="F49" s="19">
        <v>1134750</v>
      </c>
      <c r="G49" s="24">
        <v>16929.900000000001</v>
      </c>
      <c r="H49" s="24">
        <v>0.54</v>
      </c>
      <c r="I49" s="31"/>
      <c r="J49" s="31"/>
      <c r="K49" s="35"/>
    </row>
    <row r="50" spans="2:11" x14ac:dyDescent="0.25">
      <c r="B50" s="8" t="s">
        <v>257</v>
      </c>
      <c r="C50" s="57" t="s">
        <v>258</v>
      </c>
      <c r="D50" s="54" t="s">
        <v>259</v>
      </c>
      <c r="E50" s="6" t="s">
        <v>197</v>
      </c>
      <c r="F50" s="19">
        <v>4000000</v>
      </c>
      <c r="G50" s="24">
        <v>16006</v>
      </c>
      <c r="H50" s="24">
        <v>0.51</v>
      </c>
      <c r="I50" s="31"/>
      <c r="J50" s="31"/>
      <c r="K50" s="35"/>
    </row>
    <row r="51" spans="2:11" x14ac:dyDescent="0.25">
      <c r="B51" s="8" t="s">
        <v>463</v>
      </c>
      <c r="C51" s="57" t="s">
        <v>464</v>
      </c>
      <c r="D51" s="54" t="s">
        <v>465</v>
      </c>
      <c r="E51" s="6" t="s">
        <v>86</v>
      </c>
      <c r="F51" s="19">
        <v>821360</v>
      </c>
      <c r="G51" s="24">
        <v>14698.65</v>
      </c>
      <c r="H51" s="24">
        <v>0.47</v>
      </c>
      <c r="I51" s="31"/>
      <c r="J51" s="31"/>
      <c r="K51" s="35"/>
    </row>
    <row r="52" spans="2:11" x14ac:dyDescent="0.25">
      <c r="B52" s="8" t="s">
        <v>342</v>
      </c>
      <c r="C52" s="57" t="s">
        <v>343</v>
      </c>
      <c r="D52" s="54" t="s">
        <v>344</v>
      </c>
      <c r="E52" s="6" t="s">
        <v>47</v>
      </c>
      <c r="F52" s="19">
        <v>2771349</v>
      </c>
      <c r="G52" s="24">
        <v>14268.29</v>
      </c>
      <c r="H52" s="24">
        <v>0.46</v>
      </c>
      <c r="I52" s="31"/>
      <c r="J52" s="31"/>
      <c r="K52" s="35"/>
    </row>
    <row r="53" spans="2:11" x14ac:dyDescent="0.25">
      <c r="B53" s="8" t="s">
        <v>366</v>
      </c>
      <c r="C53" s="57" t="s">
        <v>367</v>
      </c>
      <c r="D53" s="54" t="s">
        <v>368</v>
      </c>
      <c r="E53" s="6" t="s">
        <v>197</v>
      </c>
      <c r="F53" s="19">
        <v>1199187</v>
      </c>
      <c r="G53" s="24">
        <v>12500.33</v>
      </c>
      <c r="H53" s="24">
        <v>0.4</v>
      </c>
      <c r="I53" s="31"/>
      <c r="J53" s="31"/>
      <c r="K53" s="35"/>
    </row>
    <row r="54" spans="2:11" x14ac:dyDescent="0.25">
      <c r="B54" s="8" t="s">
        <v>413</v>
      </c>
      <c r="C54" s="57" t="s">
        <v>414</v>
      </c>
      <c r="D54" s="54" t="s">
        <v>415</v>
      </c>
      <c r="E54" s="6" t="s">
        <v>112</v>
      </c>
      <c r="F54" s="19">
        <v>639200</v>
      </c>
      <c r="G54" s="24">
        <v>10363.67</v>
      </c>
      <c r="H54" s="24">
        <v>0.33</v>
      </c>
      <c r="I54" s="31"/>
      <c r="J54" s="31"/>
      <c r="K54" s="35"/>
    </row>
    <row r="55" spans="2:11" x14ac:dyDescent="0.25">
      <c r="B55" s="8" t="s">
        <v>241</v>
      </c>
      <c r="C55" s="57" t="s">
        <v>242</v>
      </c>
      <c r="D55" s="54" t="s">
        <v>243</v>
      </c>
      <c r="E55" s="6" t="s">
        <v>64</v>
      </c>
      <c r="F55" s="19">
        <v>325000</v>
      </c>
      <c r="G55" s="24">
        <v>8511.91</v>
      </c>
      <c r="H55" s="24">
        <v>0.27</v>
      </c>
      <c r="I55" s="31"/>
      <c r="J55" s="31"/>
      <c r="K55" s="35"/>
    </row>
    <row r="56" spans="2:11" x14ac:dyDescent="0.25">
      <c r="B56" s="8" t="s">
        <v>771</v>
      </c>
      <c r="C56" s="57" t="s">
        <v>772</v>
      </c>
      <c r="D56" s="54" t="s">
        <v>773</v>
      </c>
      <c r="E56" s="6" t="s">
        <v>148</v>
      </c>
      <c r="F56" s="19">
        <v>827306</v>
      </c>
      <c r="G56" s="24">
        <v>8409.98</v>
      </c>
      <c r="H56" s="24">
        <v>0.27</v>
      </c>
      <c r="I56" s="31"/>
      <c r="J56" s="31"/>
      <c r="K56" s="35"/>
    </row>
    <row r="57" spans="2:11" x14ac:dyDescent="0.25">
      <c r="B57" s="8" t="s">
        <v>2014</v>
      </c>
      <c r="C57" s="57" t="s">
        <v>1240</v>
      </c>
      <c r="D57" s="54" t="s">
        <v>2015</v>
      </c>
      <c r="E57" s="6" t="s">
        <v>43</v>
      </c>
      <c r="F57" s="19">
        <v>7020000</v>
      </c>
      <c r="G57" s="24">
        <v>8386.7900000000009</v>
      </c>
      <c r="H57" s="24">
        <v>0.27</v>
      </c>
      <c r="I57" s="31"/>
      <c r="J57" s="31"/>
      <c r="K57" s="35"/>
    </row>
    <row r="58" spans="2:11" x14ac:dyDescent="0.25">
      <c r="B58" s="8" t="s">
        <v>2006</v>
      </c>
      <c r="C58" s="57" t="s">
        <v>2007</v>
      </c>
      <c r="D58" s="54" t="s">
        <v>2008</v>
      </c>
      <c r="E58" s="6" t="s">
        <v>253</v>
      </c>
      <c r="F58" s="19">
        <v>40000000</v>
      </c>
      <c r="G58" s="24">
        <v>7156</v>
      </c>
      <c r="H58" s="24">
        <v>0.23</v>
      </c>
      <c r="I58" s="31"/>
      <c r="J58" s="31"/>
      <c r="K58" s="35"/>
    </row>
    <row r="59" spans="2:11" x14ac:dyDescent="0.25">
      <c r="B59" s="8" t="s">
        <v>44</v>
      </c>
      <c r="C59" s="57" t="s">
        <v>45</v>
      </c>
      <c r="D59" s="54" t="s">
        <v>46</v>
      </c>
      <c r="E59" s="6" t="s">
        <v>47</v>
      </c>
      <c r="F59" s="19">
        <v>435490</v>
      </c>
      <c r="G59" s="24">
        <v>6823.04</v>
      </c>
      <c r="H59" s="24">
        <v>0.22</v>
      </c>
      <c r="I59" s="31"/>
      <c r="J59" s="31"/>
      <c r="K59" s="35"/>
    </row>
    <row r="60" spans="2:11" x14ac:dyDescent="0.25">
      <c r="B60" s="8" t="s">
        <v>996</v>
      </c>
      <c r="C60" s="57" t="s">
        <v>997</v>
      </c>
      <c r="D60" s="54" t="s">
        <v>998</v>
      </c>
      <c r="E60" s="6" t="s">
        <v>195</v>
      </c>
      <c r="F60" s="19">
        <v>648675</v>
      </c>
      <c r="G60" s="24">
        <v>6042.41</v>
      </c>
      <c r="H60" s="24">
        <v>0.19</v>
      </c>
      <c r="I60" s="31"/>
      <c r="J60" s="31"/>
      <c r="K60" s="35"/>
    </row>
    <row r="61" spans="2:11" x14ac:dyDescent="0.25">
      <c r="B61" s="8" t="s">
        <v>999</v>
      </c>
      <c r="C61" s="57" t="s">
        <v>1000</v>
      </c>
      <c r="D61" s="54" t="s">
        <v>1001</v>
      </c>
      <c r="E61" s="6" t="s">
        <v>78</v>
      </c>
      <c r="F61" s="19">
        <v>355590</v>
      </c>
      <c r="G61" s="24">
        <v>5647.3</v>
      </c>
      <c r="H61" s="24">
        <v>0.18</v>
      </c>
      <c r="I61" s="31"/>
      <c r="J61" s="31"/>
      <c r="K61" s="35"/>
    </row>
    <row r="62" spans="2:11" x14ac:dyDescent="0.25">
      <c r="B62" s="8" t="s">
        <v>1875</v>
      </c>
      <c r="C62" s="57" t="s">
        <v>1876</v>
      </c>
      <c r="D62" s="54" t="s">
        <v>1877</v>
      </c>
      <c r="E62" s="6" t="s">
        <v>116</v>
      </c>
      <c r="F62" s="19">
        <v>1658475</v>
      </c>
      <c r="G62" s="24">
        <v>5507.8</v>
      </c>
      <c r="H62" s="24">
        <v>0.18</v>
      </c>
      <c r="I62" s="31"/>
      <c r="J62" s="31"/>
      <c r="K62" s="35"/>
    </row>
    <row r="63" spans="2:11" x14ac:dyDescent="0.25">
      <c r="B63" s="8" t="s">
        <v>160</v>
      </c>
      <c r="C63" s="57" t="s">
        <v>161</v>
      </c>
      <c r="D63" s="54" t="s">
        <v>162</v>
      </c>
      <c r="E63" s="6" t="s">
        <v>163</v>
      </c>
      <c r="F63" s="19">
        <v>123607</v>
      </c>
      <c r="G63" s="24">
        <v>4936</v>
      </c>
      <c r="H63" s="24">
        <v>0.16</v>
      </c>
      <c r="I63" s="31"/>
      <c r="J63" s="31"/>
      <c r="K63" s="35"/>
    </row>
    <row r="64" spans="2:11" x14ac:dyDescent="0.25">
      <c r="B64" s="8" t="s">
        <v>529</v>
      </c>
      <c r="C64" s="57" t="s">
        <v>530</v>
      </c>
      <c r="D64" s="54" t="s">
        <v>531</v>
      </c>
      <c r="E64" s="6" t="s">
        <v>78</v>
      </c>
      <c r="F64" s="19">
        <v>49730</v>
      </c>
      <c r="G64" s="24">
        <v>3538.56</v>
      </c>
      <c r="H64" s="24">
        <v>0.11</v>
      </c>
      <c r="I64" s="31"/>
      <c r="J64" s="31"/>
      <c r="K64" s="35"/>
    </row>
    <row r="65" spans="2:11" x14ac:dyDescent="0.25">
      <c r="B65" s="8" t="s">
        <v>2011</v>
      </c>
      <c r="C65" s="57" t="s">
        <v>2012</v>
      </c>
      <c r="D65" s="54" t="s">
        <v>2013</v>
      </c>
      <c r="E65" s="6" t="s">
        <v>97</v>
      </c>
      <c r="F65" s="19">
        <v>947625</v>
      </c>
      <c r="G65" s="24">
        <v>2850.93</v>
      </c>
      <c r="H65" s="24">
        <v>0.09</v>
      </c>
      <c r="I65" s="31"/>
      <c r="J65" s="31"/>
      <c r="K65" s="35"/>
    </row>
    <row r="66" spans="2:11" x14ac:dyDescent="0.25">
      <c r="B66" s="8" t="s">
        <v>897</v>
      </c>
      <c r="C66" s="57" t="s">
        <v>898</v>
      </c>
      <c r="D66" s="54" t="s">
        <v>899</v>
      </c>
      <c r="E66" s="6" t="s">
        <v>43</v>
      </c>
      <c r="F66" s="19">
        <v>1220000</v>
      </c>
      <c r="G66" s="24">
        <v>2162.4499999999998</v>
      </c>
      <c r="H66" s="24">
        <v>7.0000000000000007E-2</v>
      </c>
      <c r="I66" s="31"/>
      <c r="J66" s="31"/>
      <c r="K66" s="35"/>
    </row>
    <row r="67" spans="2:11" x14ac:dyDescent="0.25">
      <c r="B67" s="8" t="s">
        <v>210</v>
      </c>
      <c r="C67" s="57" t="s">
        <v>211</v>
      </c>
      <c r="D67" s="54" t="s">
        <v>212</v>
      </c>
      <c r="E67" s="6" t="s">
        <v>64</v>
      </c>
      <c r="F67" s="19">
        <v>7575</v>
      </c>
      <c r="G67" s="24">
        <v>2111.1799999999998</v>
      </c>
      <c r="H67" s="24">
        <v>7.0000000000000007E-2</v>
      </c>
      <c r="I67" s="31"/>
      <c r="J67" s="31"/>
      <c r="K67" s="35"/>
    </row>
    <row r="68" spans="2:11" x14ac:dyDescent="0.25">
      <c r="B68" s="8" t="s">
        <v>87</v>
      </c>
      <c r="C68" s="57" t="s">
        <v>88</v>
      </c>
      <c r="D68" s="54" t="s">
        <v>89</v>
      </c>
      <c r="E68" s="6" t="s">
        <v>90</v>
      </c>
      <c r="F68" s="19">
        <v>303800</v>
      </c>
      <c r="G68" s="24">
        <v>2107</v>
      </c>
      <c r="H68" s="24">
        <v>7.0000000000000007E-2</v>
      </c>
      <c r="I68" s="31"/>
      <c r="J68" s="31"/>
      <c r="K68" s="35"/>
    </row>
    <row r="69" spans="2:11" x14ac:dyDescent="0.25">
      <c r="B69" s="8" t="s">
        <v>798</v>
      </c>
      <c r="C69" s="57" t="s">
        <v>799</v>
      </c>
      <c r="D69" s="54" t="s">
        <v>800</v>
      </c>
      <c r="E69" s="6" t="s">
        <v>134</v>
      </c>
      <c r="F69" s="19">
        <v>71400</v>
      </c>
      <c r="G69" s="24">
        <v>2082.77</v>
      </c>
      <c r="H69" s="24">
        <v>7.0000000000000007E-2</v>
      </c>
      <c r="I69" s="31"/>
      <c r="J69" s="31"/>
      <c r="K69" s="35"/>
    </row>
    <row r="70" spans="2:11" x14ac:dyDescent="0.25">
      <c r="B70" s="8" t="s">
        <v>307</v>
      </c>
      <c r="C70" s="57" t="s">
        <v>308</v>
      </c>
      <c r="D70" s="54" t="s">
        <v>309</v>
      </c>
      <c r="E70" s="6" t="s">
        <v>134</v>
      </c>
      <c r="F70" s="19">
        <v>302546</v>
      </c>
      <c r="G70" s="24">
        <v>1226.22</v>
      </c>
      <c r="H70" s="24">
        <v>0.04</v>
      </c>
      <c r="I70" s="31"/>
      <c r="J70" s="31"/>
      <c r="K70" s="35"/>
    </row>
    <row r="71" spans="2:11" x14ac:dyDescent="0.25">
      <c r="B71" s="8" t="s">
        <v>83</v>
      </c>
      <c r="C71" s="57" t="s">
        <v>84</v>
      </c>
      <c r="D71" s="54" t="s">
        <v>85</v>
      </c>
      <c r="E71" s="6" t="s">
        <v>86</v>
      </c>
      <c r="F71" s="19">
        <v>101200</v>
      </c>
      <c r="G71" s="24">
        <v>602.19000000000005</v>
      </c>
      <c r="H71" s="24">
        <v>0.02</v>
      </c>
      <c r="I71" s="31"/>
      <c r="J71" s="31"/>
      <c r="K71" s="35"/>
    </row>
    <row r="72" spans="2:11" x14ac:dyDescent="0.25">
      <c r="B72" s="8" t="s">
        <v>922</v>
      </c>
      <c r="C72" s="57" t="s">
        <v>923</v>
      </c>
      <c r="D72" s="54" t="s">
        <v>924</v>
      </c>
      <c r="E72" s="6" t="s">
        <v>163</v>
      </c>
      <c r="F72" s="19">
        <v>315000</v>
      </c>
      <c r="G72" s="24">
        <v>568.70000000000005</v>
      </c>
      <c r="H72" s="24">
        <v>0.02</v>
      </c>
      <c r="I72" s="31"/>
      <c r="J72" s="31"/>
      <c r="K72" s="35"/>
    </row>
    <row r="73" spans="2:11" x14ac:dyDescent="0.25">
      <c r="B73" s="8" t="s">
        <v>983</v>
      </c>
      <c r="C73" s="57" t="s">
        <v>984</v>
      </c>
      <c r="D73" s="54" t="s">
        <v>985</v>
      </c>
      <c r="E73" s="6" t="s">
        <v>123</v>
      </c>
      <c r="F73" s="19">
        <v>123000</v>
      </c>
      <c r="G73" s="24">
        <v>465.37</v>
      </c>
      <c r="H73" s="24">
        <v>0.01</v>
      </c>
      <c r="I73" s="31"/>
      <c r="J73" s="31"/>
      <c r="K73" s="35"/>
    </row>
    <row r="74" spans="2:11" x14ac:dyDescent="0.25">
      <c r="B74" s="8" t="s">
        <v>2053</v>
      </c>
      <c r="C74" s="57" t="s">
        <v>2054</v>
      </c>
      <c r="D74" s="54" t="s">
        <v>2055</v>
      </c>
      <c r="E74" s="6" t="s">
        <v>138</v>
      </c>
      <c r="F74" s="19">
        <v>61200</v>
      </c>
      <c r="G74" s="24">
        <v>345.47</v>
      </c>
      <c r="H74" s="24">
        <v>0.01</v>
      </c>
      <c r="I74" s="31"/>
      <c r="J74" s="31"/>
      <c r="K74" s="35"/>
    </row>
    <row r="75" spans="2:11" x14ac:dyDescent="0.25">
      <c r="B75" s="8" t="s">
        <v>2009</v>
      </c>
      <c r="C75" s="57" t="s">
        <v>1236</v>
      </c>
      <c r="D75" s="54" t="s">
        <v>2010</v>
      </c>
      <c r="E75" s="6" t="s">
        <v>43</v>
      </c>
      <c r="F75" s="19">
        <v>114075</v>
      </c>
      <c r="G75" s="24">
        <v>314.16000000000003</v>
      </c>
      <c r="H75" s="24">
        <v>0.01</v>
      </c>
      <c r="I75" s="31"/>
      <c r="J75" s="31"/>
      <c r="K75" s="35"/>
    </row>
    <row r="76" spans="2:11" x14ac:dyDescent="0.25">
      <c r="B76" s="8" t="s">
        <v>960</v>
      </c>
      <c r="C76" s="57" t="s">
        <v>217</v>
      </c>
      <c r="D76" s="54" t="s">
        <v>961</v>
      </c>
      <c r="E76" s="6" t="s">
        <v>64</v>
      </c>
      <c r="F76" s="19">
        <v>22529</v>
      </c>
      <c r="G76" s="24">
        <v>295.45999999999998</v>
      </c>
      <c r="H76" s="24">
        <v>0.01</v>
      </c>
      <c r="I76" s="31"/>
      <c r="J76" s="31"/>
      <c r="K76" s="35" t="s">
        <v>4806</v>
      </c>
    </row>
    <row r="77" spans="2:11" x14ac:dyDescent="0.25">
      <c r="B77" s="8" t="s">
        <v>1015</v>
      </c>
      <c r="C77" s="57" t="s">
        <v>1016</v>
      </c>
      <c r="D77" s="54" t="s">
        <v>1017</v>
      </c>
      <c r="E77" s="6" t="s">
        <v>300</v>
      </c>
      <c r="F77" s="19">
        <v>4375</v>
      </c>
      <c r="G77" s="24">
        <v>270.62</v>
      </c>
      <c r="H77" s="24">
        <v>0.01</v>
      </c>
      <c r="I77" s="31"/>
      <c r="J77" s="31"/>
      <c r="K77" s="35"/>
    </row>
    <row r="78" spans="2:11" x14ac:dyDescent="0.25">
      <c r="B78" s="8" t="s">
        <v>847</v>
      </c>
      <c r="C78" s="57" t="s">
        <v>848</v>
      </c>
      <c r="D78" s="54" t="s">
        <v>849</v>
      </c>
      <c r="E78" s="6" t="s">
        <v>112</v>
      </c>
      <c r="F78" s="19">
        <v>20900</v>
      </c>
      <c r="G78" s="24">
        <v>252.39</v>
      </c>
      <c r="H78" s="24">
        <v>0.01</v>
      </c>
      <c r="I78" s="31"/>
      <c r="J78" s="31"/>
      <c r="K78" s="35"/>
    </row>
    <row r="79" spans="2:11" x14ac:dyDescent="0.25">
      <c r="B79" s="8" t="s">
        <v>2065</v>
      </c>
      <c r="C79" s="57" t="s">
        <v>1428</v>
      </c>
      <c r="D79" s="54" t="s">
        <v>2066</v>
      </c>
      <c r="E79" s="6" t="s">
        <v>43</v>
      </c>
      <c r="F79" s="19">
        <v>80000</v>
      </c>
      <c r="G79" s="24">
        <v>210.38</v>
      </c>
      <c r="H79" s="24">
        <v>0.01</v>
      </c>
      <c r="I79" s="31"/>
      <c r="J79" s="31"/>
      <c r="K79" s="35"/>
    </row>
    <row r="80" spans="2:11" x14ac:dyDescent="0.25">
      <c r="B80" s="8" t="s">
        <v>276</v>
      </c>
      <c r="C80" s="57" t="s">
        <v>277</v>
      </c>
      <c r="D80" s="54" t="s">
        <v>278</v>
      </c>
      <c r="E80" s="6" t="s">
        <v>47</v>
      </c>
      <c r="F80" s="19">
        <v>1200</v>
      </c>
      <c r="G80" s="24">
        <v>64.62</v>
      </c>
      <c r="H80" s="24" t="s">
        <v>4708</v>
      </c>
      <c r="I80" s="31"/>
      <c r="J80" s="31"/>
      <c r="K80" s="35"/>
    </row>
    <row r="81" spans="2:11" x14ac:dyDescent="0.25">
      <c r="B81" s="8" t="s">
        <v>1009</v>
      </c>
      <c r="C81" s="57" t="s">
        <v>1010</v>
      </c>
      <c r="D81" s="54" t="s">
        <v>1011</v>
      </c>
      <c r="E81" s="6" t="s">
        <v>112</v>
      </c>
      <c r="F81" s="19">
        <v>50</v>
      </c>
      <c r="G81" s="24">
        <v>3.2</v>
      </c>
      <c r="H81" s="24" t="s">
        <v>4708</v>
      </c>
      <c r="I81" s="31"/>
      <c r="J81" s="31"/>
      <c r="K81" s="35"/>
    </row>
    <row r="82" spans="2:11" x14ac:dyDescent="0.25">
      <c r="C82" s="58" t="s">
        <v>174</v>
      </c>
      <c r="D82" s="54"/>
      <c r="E82" s="6"/>
      <c r="F82" s="19"/>
      <c r="G82" s="25">
        <f>SUM(XDO_?FINAL_MV?372?)</f>
        <v>2104969.2700000009</v>
      </c>
      <c r="H82" s="25">
        <f>SUM(XDO_?FINAL_PER_NET?372?)</f>
        <v>67.510000000000019</v>
      </c>
      <c r="I82" s="31"/>
      <c r="J82" s="31"/>
      <c r="K82" s="35"/>
    </row>
    <row r="83" spans="2:11" x14ac:dyDescent="0.25">
      <c r="C83" s="57"/>
      <c r="D83" s="54"/>
      <c r="E83" s="6"/>
      <c r="F83" s="19"/>
      <c r="G83" s="24"/>
      <c r="H83" s="24"/>
      <c r="I83" s="31"/>
      <c r="J83" s="31"/>
      <c r="K83" s="35"/>
    </row>
    <row r="84" spans="2:11" x14ac:dyDescent="0.25">
      <c r="C84" s="58" t="s">
        <v>3</v>
      </c>
      <c r="D84" s="54"/>
      <c r="E84" s="6"/>
      <c r="F84" s="19"/>
      <c r="G84" s="24" t="s">
        <v>2</v>
      </c>
      <c r="H84" s="24" t="s">
        <v>2</v>
      </c>
      <c r="I84" s="31"/>
      <c r="J84" s="31"/>
      <c r="K84" s="35"/>
    </row>
    <row r="85" spans="2:11" x14ac:dyDescent="0.25">
      <c r="C85" s="57"/>
      <c r="D85" s="54"/>
      <c r="E85" s="6"/>
      <c r="F85" s="19"/>
      <c r="G85" s="24"/>
      <c r="H85" s="24"/>
      <c r="I85" s="31"/>
      <c r="J85" s="31"/>
      <c r="K85" s="35"/>
    </row>
    <row r="86" spans="2:11" x14ac:dyDescent="0.25">
      <c r="C86" s="59" t="s">
        <v>4</v>
      </c>
      <c r="D86" s="54"/>
      <c r="E86" s="6"/>
      <c r="F86" s="19"/>
      <c r="G86" s="24"/>
      <c r="H86" s="24"/>
      <c r="I86" s="31"/>
      <c r="J86" s="31"/>
      <c r="K86" s="35"/>
    </row>
    <row r="87" spans="2:11" x14ac:dyDescent="0.25">
      <c r="B87" s="8" t="s">
        <v>836</v>
      </c>
      <c r="C87" s="57" t="s">
        <v>837</v>
      </c>
      <c r="D87" s="54" t="s">
        <v>838</v>
      </c>
      <c r="E87" s="6" t="s">
        <v>127</v>
      </c>
      <c r="F87" s="19">
        <v>282000</v>
      </c>
      <c r="G87" s="24">
        <v>16003.02</v>
      </c>
      <c r="H87" s="24">
        <v>0.51</v>
      </c>
      <c r="I87" s="31"/>
      <c r="J87" s="31"/>
      <c r="K87" s="35"/>
    </row>
    <row r="88" spans="2:11" x14ac:dyDescent="0.25">
      <c r="C88" s="58" t="s">
        <v>174</v>
      </c>
      <c r="D88" s="54"/>
      <c r="E88" s="6"/>
      <c r="F88" s="19"/>
      <c r="G88" s="25">
        <v>16003.02</v>
      </c>
      <c r="H88" s="25">
        <v>0.51</v>
      </c>
      <c r="I88" s="31"/>
      <c r="J88" s="31"/>
      <c r="K88" s="35"/>
    </row>
    <row r="89" spans="2:11" x14ac:dyDescent="0.25">
      <c r="C89" s="57"/>
      <c r="D89" s="54"/>
      <c r="E89" s="6"/>
      <c r="F89" s="19"/>
      <c r="G89" s="24"/>
      <c r="H89" s="24"/>
      <c r="I89" s="31"/>
      <c r="J89" s="31"/>
      <c r="K89" s="35"/>
    </row>
    <row r="90" spans="2:11" x14ac:dyDescent="0.25">
      <c r="C90" s="59" t="s">
        <v>554</v>
      </c>
      <c r="D90" s="54"/>
      <c r="E90" s="6"/>
      <c r="F90" s="19"/>
      <c r="G90" s="24"/>
      <c r="H90" s="24"/>
      <c r="I90" s="31"/>
      <c r="J90" s="31"/>
      <c r="K90" s="35"/>
    </row>
    <row r="91" spans="2:11" x14ac:dyDescent="0.25">
      <c r="B91" s="8" t="s">
        <v>559</v>
      </c>
      <c r="C91" s="57" t="s">
        <v>560</v>
      </c>
      <c r="D91" s="54" t="s">
        <v>561</v>
      </c>
      <c r="E91" s="6" t="s">
        <v>558</v>
      </c>
      <c r="F91" s="19">
        <v>63160260</v>
      </c>
      <c r="G91" s="24">
        <v>82739.94</v>
      </c>
      <c r="H91" s="24">
        <v>2.65</v>
      </c>
      <c r="I91" s="31"/>
      <c r="J91" s="31"/>
      <c r="K91" s="35"/>
    </row>
    <row r="92" spans="2:11" x14ac:dyDescent="0.25">
      <c r="C92" s="58" t="s">
        <v>174</v>
      </c>
      <c r="D92" s="54"/>
      <c r="E92" s="6"/>
      <c r="F92" s="19"/>
      <c r="G92" s="25">
        <v>82739.94</v>
      </c>
      <c r="H92" s="25">
        <v>2.65</v>
      </c>
      <c r="I92" s="31"/>
      <c r="J92" s="31"/>
      <c r="K92" s="35"/>
    </row>
    <row r="93" spans="2:11" x14ac:dyDescent="0.25">
      <c r="C93" s="57"/>
      <c r="D93" s="54"/>
      <c r="E93" s="6"/>
      <c r="F93" s="19"/>
      <c r="G93" s="24"/>
      <c r="H93" s="24"/>
      <c r="I93" s="31"/>
      <c r="J93" s="31"/>
      <c r="K93" s="35"/>
    </row>
    <row r="94" spans="2:11" x14ac:dyDescent="0.25">
      <c r="C94" s="59" t="s">
        <v>550</v>
      </c>
      <c r="D94" s="54"/>
      <c r="E94" s="6"/>
      <c r="F94" s="19"/>
      <c r="G94" s="24"/>
      <c r="H94" s="24"/>
      <c r="I94" s="31"/>
      <c r="J94" s="31"/>
      <c r="K94" s="35"/>
    </row>
    <row r="95" spans="2:11" x14ac:dyDescent="0.25">
      <c r="B95" s="8" t="s">
        <v>551</v>
      </c>
      <c r="C95" s="57" t="s">
        <v>552</v>
      </c>
      <c r="D95" s="54" t="s">
        <v>553</v>
      </c>
      <c r="E95" s="6" t="s">
        <v>456</v>
      </c>
      <c r="F95" s="19">
        <v>8340000</v>
      </c>
      <c r="G95" s="24">
        <v>29633.69</v>
      </c>
      <c r="H95" s="24">
        <v>0.95</v>
      </c>
      <c r="I95" s="31"/>
      <c r="J95" s="31"/>
      <c r="K95" s="35"/>
    </row>
    <row r="96" spans="2:11" x14ac:dyDescent="0.25">
      <c r="C96" s="58" t="s">
        <v>174</v>
      </c>
      <c r="D96" s="54"/>
      <c r="E96" s="6"/>
      <c r="F96" s="19"/>
      <c r="G96" s="25">
        <v>29633.69</v>
      </c>
      <c r="H96" s="25">
        <v>0.95</v>
      </c>
      <c r="I96" s="31"/>
      <c r="J96" s="31"/>
      <c r="K96" s="35"/>
    </row>
    <row r="97" spans="1:11" x14ac:dyDescent="0.25">
      <c r="C97" s="57"/>
      <c r="D97" s="54"/>
      <c r="E97" s="6"/>
      <c r="F97" s="19"/>
      <c r="G97" s="24"/>
      <c r="H97" s="24"/>
      <c r="I97" s="31"/>
      <c r="J97" s="31"/>
      <c r="K97" s="35"/>
    </row>
    <row r="98" spans="1:11" x14ac:dyDescent="0.25">
      <c r="C98" s="59" t="s">
        <v>4715</v>
      </c>
      <c r="D98" s="54"/>
      <c r="E98" s="6"/>
      <c r="F98" s="19"/>
      <c r="G98" s="24"/>
      <c r="H98" s="24"/>
      <c r="I98" s="31"/>
      <c r="J98" s="31"/>
      <c r="K98" s="35"/>
    </row>
    <row r="99" spans="1:11" x14ac:dyDescent="0.25">
      <c r="B99" s="8" t="s">
        <v>1930</v>
      </c>
      <c r="C99" s="57" t="s">
        <v>76</v>
      </c>
      <c r="D99" s="54" t="s">
        <v>1931</v>
      </c>
      <c r="E99" s="6" t="s">
        <v>78</v>
      </c>
      <c r="F99" s="19">
        <v>54000</v>
      </c>
      <c r="G99" s="24">
        <v>59407.49</v>
      </c>
      <c r="H99" s="24">
        <v>1.91</v>
      </c>
      <c r="I99" s="31">
        <v>8.5225000000000009</v>
      </c>
      <c r="J99" s="31"/>
      <c r="K99" s="35" t="s">
        <v>566</v>
      </c>
    </row>
    <row r="100" spans="1:11" x14ac:dyDescent="0.25">
      <c r="C100" s="58" t="s">
        <v>174</v>
      </c>
      <c r="D100" s="54"/>
      <c r="E100" s="6"/>
      <c r="F100" s="19"/>
      <c r="G100" s="25">
        <v>59407.49</v>
      </c>
      <c r="H100" s="25">
        <v>1.91</v>
      </c>
      <c r="I100" s="31"/>
      <c r="J100" s="31"/>
      <c r="K100" s="35"/>
    </row>
    <row r="101" spans="1:11" x14ac:dyDescent="0.25">
      <c r="C101" s="57"/>
      <c r="D101" s="54"/>
      <c r="E101" s="6"/>
      <c r="F101" s="19"/>
      <c r="G101" s="24"/>
      <c r="H101" s="24"/>
      <c r="I101" s="31"/>
      <c r="J101" s="31"/>
      <c r="K101" s="35"/>
    </row>
    <row r="102" spans="1:11" x14ac:dyDescent="0.25">
      <c r="A102" s="10"/>
      <c r="B102" s="28"/>
      <c r="C102" s="58" t="s">
        <v>5</v>
      </c>
      <c r="D102" s="54"/>
      <c r="E102" s="6"/>
      <c r="F102" s="19"/>
      <c r="G102" s="24"/>
      <c r="H102" s="24"/>
      <c r="I102" s="31"/>
      <c r="J102" s="31"/>
      <c r="K102" s="35"/>
    </row>
    <row r="103" spans="1:11" x14ac:dyDescent="0.25">
      <c r="C103" s="59" t="s">
        <v>6</v>
      </c>
      <c r="D103" s="54"/>
      <c r="E103" s="6"/>
      <c r="F103" s="19"/>
      <c r="G103" s="24"/>
      <c r="H103" s="24"/>
      <c r="I103" s="31"/>
      <c r="J103" s="31"/>
      <c r="K103" s="35"/>
    </row>
    <row r="104" spans="1:11" x14ac:dyDescent="0.25">
      <c r="B104" s="8" t="s">
        <v>614</v>
      </c>
      <c r="C104" s="57" t="s">
        <v>530</v>
      </c>
      <c r="D104" s="54" t="s">
        <v>615</v>
      </c>
      <c r="E104" s="6" t="s">
        <v>573</v>
      </c>
      <c r="F104" s="19">
        <v>32500</v>
      </c>
      <c r="G104" s="24">
        <v>32354.43</v>
      </c>
      <c r="H104" s="24">
        <v>1.04</v>
      </c>
      <c r="I104" s="31">
        <v>7.93</v>
      </c>
      <c r="J104" s="31"/>
      <c r="K104" s="35" t="s">
        <v>566</v>
      </c>
    </row>
    <row r="105" spans="1:11" x14ac:dyDescent="0.25">
      <c r="B105" s="8" t="s">
        <v>1067</v>
      </c>
      <c r="C105" s="57" t="s">
        <v>1068</v>
      </c>
      <c r="D105" s="54" t="s">
        <v>1069</v>
      </c>
      <c r="E105" s="6" t="s">
        <v>573</v>
      </c>
      <c r="F105" s="19">
        <v>25000</v>
      </c>
      <c r="G105" s="24">
        <v>25060.78</v>
      </c>
      <c r="H105" s="24">
        <v>0.8</v>
      </c>
      <c r="I105" s="31">
        <v>7.82</v>
      </c>
      <c r="J105" s="31"/>
      <c r="K105" s="35" t="s">
        <v>566</v>
      </c>
    </row>
    <row r="106" spans="1:11" x14ac:dyDescent="0.25">
      <c r="B106" s="8" t="s">
        <v>696</v>
      </c>
      <c r="C106" s="57" t="s">
        <v>697</v>
      </c>
      <c r="D106" s="54" t="s">
        <v>698</v>
      </c>
      <c r="E106" s="6" t="s">
        <v>627</v>
      </c>
      <c r="F106" s="19">
        <v>22500</v>
      </c>
      <c r="G106" s="24">
        <v>22425.77</v>
      </c>
      <c r="H106" s="24">
        <v>0.72</v>
      </c>
      <c r="I106" s="31">
        <v>8.4449000000000005</v>
      </c>
      <c r="J106" s="31"/>
      <c r="K106" s="35" t="s">
        <v>566</v>
      </c>
    </row>
    <row r="107" spans="1:11" x14ac:dyDescent="0.25">
      <c r="B107" s="8" t="s">
        <v>1603</v>
      </c>
      <c r="C107" s="57" t="s">
        <v>640</v>
      </c>
      <c r="D107" s="54" t="s">
        <v>1604</v>
      </c>
      <c r="E107" s="6" t="s">
        <v>573</v>
      </c>
      <c r="F107" s="19">
        <v>20000</v>
      </c>
      <c r="G107" s="24">
        <v>20012.02</v>
      </c>
      <c r="H107" s="24">
        <v>0.64</v>
      </c>
      <c r="I107" s="31">
        <v>7.72</v>
      </c>
      <c r="J107" s="31"/>
      <c r="K107" s="35" t="s">
        <v>566</v>
      </c>
    </row>
    <row r="108" spans="1:11" x14ac:dyDescent="0.25">
      <c r="B108" s="8" t="s">
        <v>592</v>
      </c>
      <c r="C108" s="57" t="s">
        <v>202</v>
      </c>
      <c r="D108" s="54" t="s">
        <v>593</v>
      </c>
      <c r="E108" s="6" t="s">
        <v>565</v>
      </c>
      <c r="F108" s="19">
        <v>20000</v>
      </c>
      <c r="G108" s="24">
        <v>19867.02</v>
      </c>
      <c r="H108" s="24">
        <v>0.64</v>
      </c>
      <c r="I108" s="31">
        <v>8.9075000000000006</v>
      </c>
      <c r="J108" s="31"/>
      <c r="K108" s="35" t="s">
        <v>566</v>
      </c>
    </row>
    <row r="109" spans="1:11" x14ac:dyDescent="0.25">
      <c r="B109" s="8" t="s">
        <v>2331</v>
      </c>
      <c r="C109" s="57" t="s">
        <v>2312</v>
      </c>
      <c r="D109" s="54" t="s">
        <v>2332</v>
      </c>
      <c r="E109" s="6" t="s">
        <v>573</v>
      </c>
      <c r="F109" s="19">
        <v>19000</v>
      </c>
      <c r="G109" s="24">
        <v>19010.849999999999</v>
      </c>
      <c r="H109" s="24">
        <v>0.61</v>
      </c>
      <c r="I109" s="31">
        <v>8.1446000000000005</v>
      </c>
      <c r="J109" s="31"/>
      <c r="K109" s="35" t="s">
        <v>566</v>
      </c>
    </row>
    <row r="110" spans="1:11" x14ac:dyDescent="0.25">
      <c r="B110" s="8" t="s">
        <v>1959</v>
      </c>
      <c r="C110" s="57" t="s">
        <v>1610</v>
      </c>
      <c r="D110" s="54" t="s">
        <v>1960</v>
      </c>
      <c r="E110" s="6" t="s">
        <v>573</v>
      </c>
      <c r="F110" s="19">
        <v>15000</v>
      </c>
      <c r="G110" s="24">
        <v>15033.63</v>
      </c>
      <c r="H110" s="24">
        <v>0.48</v>
      </c>
      <c r="I110" s="31">
        <v>8.3299000000000003</v>
      </c>
      <c r="J110" s="31"/>
      <c r="K110" s="35" t="s">
        <v>566</v>
      </c>
    </row>
    <row r="111" spans="1:11" x14ac:dyDescent="0.25">
      <c r="B111" s="8" t="s">
        <v>1648</v>
      </c>
      <c r="C111" s="57" t="s">
        <v>1649</v>
      </c>
      <c r="D111" s="54" t="s">
        <v>1650</v>
      </c>
      <c r="E111" s="6" t="s">
        <v>573</v>
      </c>
      <c r="F111" s="19">
        <v>1500</v>
      </c>
      <c r="G111" s="24">
        <v>14718.69</v>
      </c>
      <c r="H111" s="24">
        <v>0.47</v>
      </c>
      <c r="I111" s="31">
        <v>8.3249999999999993</v>
      </c>
      <c r="J111" s="31"/>
      <c r="K111" s="35" t="s">
        <v>566</v>
      </c>
    </row>
    <row r="112" spans="1:11" x14ac:dyDescent="0.25">
      <c r="B112" s="8" t="s">
        <v>1949</v>
      </c>
      <c r="C112" s="57" t="s">
        <v>563</v>
      </c>
      <c r="D112" s="54" t="s">
        <v>1950</v>
      </c>
      <c r="E112" s="6" t="s">
        <v>565</v>
      </c>
      <c r="F112" s="19">
        <v>1250</v>
      </c>
      <c r="G112" s="24">
        <v>12491.71</v>
      </c>
      <c r="H112" s="24">
        <v>0.4</v>
      </c>
      <c r="I112" s="31">
        <v>9.0649999999999995</v>
      </c>
      <c r="J112" s="31"/>
      <c r="K112" s="35" t="s">
        <v>566</v>
      </c>
    </row>
    <row r="113" spans="2:11" x14ac:dyDescent="0.25">
      <c r="B113" s="8" t="s">
        <v>1673</v>
      </c>
      <c r="C113" s="57" t="s">
        <v>1087</v>
      </c>
      <c r="D113" s="54" t="s">
        <v>1674</v>
      </c>
      <c r="E113" s="6" t="s">
        <v>573</v>
      </c>
      <c r="F113" s="19">
        <v>1100</v>
      </c>
      <c r="G113" s="24">
        <v>11040.99</v>
      </c>
      <c r="H113" s="24">
        <v>0.35</v>
      </c>
      <c r="I113" s="31">
        <v>7.6449999999999996</v>
      </c>
      <c r="J113" s="31"/>
      <c r="K113" s="35" t="s">
        <v>566</v>
      </c>
    </row>
    <row r="114" spans="2:11" x14ac:dyDescent="0.25">
      <c r="B114" s="8" t="s">
        <v>3070</v>
      </c>
      <c r="C114" s="57" t="s">
        <v>563</v>
      </c>
      <c r="D114" s="54" t="s">
        <v>3071</v>
      </c>
      <c r="E114" s="6" t="s">
        <v>565</v>
      </c>
      <c r="F114" s="19">
        <v>1100</v>
      </c>
      <c r="G114" s="24">
        <v>11008.01</v>
      </c>
      <c r="H114" s="24">
        <v>0.35</v>
      </c>
      <c r="I114" s="31">
        <v>8.0300999999999991</v>
      </c>
      <c r="J114" s="31"/>
      <c r="K114" s="35" t="s">
        <v>566</v>
      </c>
    </row>
    <row r="115" spans="2:11" x14ac:dyDescent="0.25">
      <c r="B115" s="8" t="s">
        <v>3072</v>
      </c>
      <c r="C115" s="57" t="s">
        <v>255</v>
      </c>
      <c r="D115" s="54" t="s">
        <v>3073</v>
      </c>
      <c r="E115" s="6" t="s">
        <v>565</v>
      </c>
      <c r="F115" s="19">
        <v>10000</v>
      </c>
      <c r="G115" s="24">
        <v>10149.459999999999</v>
      </c>
      <c r="H115" s="24">
        <v>0.33</v>
      </c>
      <c r="I115" s="31">
        <v>8.2049000000000003</v>
      </c>
      <c r="J115" s="31"/>
      <c r="K115" s="35" t="s">
        <v>566</v>
      </c>
    </row>
    <row r="116" spans="2:11" x14ac:dyDescent="0.25">
      <c r="B116" s="8" t="s">
        <v>562</v>
      </c>
      <c r="C116" s="57" t="s">
        <v>563</v>
      </c>
      <c r="D116" s="54" t="s">
        <v>564</v>
      </c>
      <c r="E116" s="6" t="s">
        <v>565</v>
      </c>
      <c r="F116" s="19">
        <v>1000</v>
      </c>
      <c r="G116" s="24">
        <v>10006.69</v>
      </c>
      <c r="H116" s="24">
        <v>0.32</v>
      </c>
      <c r="I116" s="31">
        <v>8.6775000000000002</v>
      </c>
      <c r="J116" s="31"/>
      <c r="K116" s="35" t="s">
        <v>566</v>
      </c>
    </row>
    <row r="117" spans="2:11" x14ac:dyDescent="0.25">
      <c r="B117" s="8" t="s">
        <v>1951</v>
      </c>
      <c r="C117" s="57" t="s">
        <v>76</v>
      </c>
      <c r="D117" s="54" t="s">
        <v>1952</v>
      </c>
      <c r="E117" s="6" t="s">
        <v>627</v>
      </c>
      <c r="F117" s="19">
        <v>10000</v>
      </c>
      <c r="G117" s="24">
        <v>9999.01</v>
      </c>
      <c r="H117" s="24">
        <v>0.32</v>
      </c>
      <c r="I117" s="31">
        <v>8.5675000000000008</v>
      </c>
      <c r="J117" s="31"/>
      <c r="K117" s="35" t="s">
        <v>566</v>
      </c>
    </row>
    <row r="118" spans="2:11" x14ac:dyDescent="0.25">
      <c r="B118" s="8" t="s">
        <v>1041</v>
      </c>
      <c r="C118" s="57" t="s">
        <v>202</v>
      </c>
      <c r="D118" s="54" t="s">
        <v>1042</v>
      </c>
      <c r="E118" s="6" t="s">
        <v>565</v>
      </c>
      <c r="F118" s="19">
        <v>7500</v>
      </c>
      <c r="G118" s="24">
        <v>7438.29</v>
      </c>
      <c r="H118" s="24">
        <v>0.24</v>
      </c>
      <c r="I118" s="31">
        <v>9.0549999999999997</v>
      </c>
      <c r="J118" s="31"/>
      <c r="K118" s="35" t="s">
        <v>566</v>
      </c>
    </row>
    <row r="119" spans="2:11" x14ac:dyDescent="0.25">
      <c r="B119" s="8" t="s">
        <v>632</v>
      </c>
      <c r="C119" s="57" t="s">
        <v>255</v>
      </c>
      <c r="D119" s="54" t="s">
        <v>633</v>
      </c>
      <c r="E119" s="6" t="s">
        <v>565</v>
      </c>
      <c r="F119" s="19">
        <v>5000</v>
      </c>
      <c r="G119" s="24">
        <v>5110.04</v>
      </c>
      <c r="H119" s="24">
        <v>0.16</v>
      </c>
      <c r="I119" s="31">
        <v>8.1096000000000004</v>
      </c>
      <c r="J119" s="31"/>
      <c r="K119" s="35" t="s">
        <v>566</v>
      </c>
    </row>
    <row r="120" spans="2:11" x14ac:dyDescent="0.25">
      <c r="B120" s="8" t="s">
        <v>577</v>
      </c>
      <c r="C120" s="57" t="s">
        <v>578</v>
      </c>
      <c r="D120" s="54" t="s">
        <v>579</v>
      </c>
      <c r="E120" s="6" t="s">
        <v>580</v>
      </c>
      <c r="F120" s="19">
        <v>5000</v>
      </c>
      <c r="G120" s="24">
        <v>4999</v>
      </c>
      <c r="H120" s="24">
        <v>0.16</v>
      </c>
      <c r="I120" s="31">
        <v>7.74</v>
      </c>
      <c r="J120" s="31"/>
      <c r="K120" s="35" t="s">
        <v>566</v>
      </c>
    </row>
    <row r="121" spans="2:11" x14ac:dyDescent="0.25">
      <c r="B121" s="8" t="s">
        <v>628</v>
      </c>
      <c r="C121" s="57" t="s">
        <v>255</v>
      </c>
      <c r="D121" s="54" t="s">
        <v>629</v>
      </c>
      <c r="E121" s="6" t="s">
        <v>565</v>
      </c>
      <c r="F121" s="19">
        <v>2500</v>
      </c>
      <c r="G121" s="24">
        <v>2555.02</v>
      </c>
      <c r="H121" s="24">
        <v>0.08</v>
      </c>
      <c r="I121" s="31">
        <v>8.1096000000000004</v>
      </c>
      <c r="J121" s="31"/>
      <c r="K121" s="35" t="s">
        <v>566</v>
      </c>
    </row>
    <row r="122" spans="2:11" x14ac:dyDescent="0.25">
      <c r="B122" s="8" t="s">
        <v>2164</v>
      </c>
      <c r="C122" s="57" t="s">
        <v>563</v>
      </c>
      <c r="D122" s="54" t="s">
        <v>2165</v>
      </c>
      <c r="E122" s="6" t="s">
        <v>565</v>
      </c>
      <c r="F122" s="19">
        <v>150</v>
      </c>
      <c r="G122" s="24">
        <v>1490.72</v>
      </c>
      <c r="H122" s="24">
        <v>0.05</v>
      </c>
      <c r="I122" s="31">
        <v>8.01</v>
      </c>
      <c r="J122" s="31"/>
      <c r="K122" s="35" t="s">
        <v>566</v>
      </c>
    </row>
    <row r="123" spans="2:11" x14ac:dyDescent="0.25">
      <c r="C123" s="58" t="s">
        <v>174</v>
      </c>
      <c r="D123" s="54"/>
      <c r="E123" s="6"/>
      <c r="F123" s="19"/>
      <c r="G123" s="25">
        <v>254772.13</v>
      </c>
      <c r="H123" s="25">
        <v>8.16</v>
      </c>
      <c r="I123" s="31"/>
      <c r="J123" s="31"/>
      <c r="K123" s="35"/>
    </row>
    <row r="124" spans="2:11" x14ac:dyDescent="0.25">
      <c r="C124" s="57"/>
      <c r="D124" s="54"/>
      <c r="E124" s="6"/>
      <c r="F124" s="19"/>
      <c r="G124" s="24"/>
      <c r="H124" s="24"/>
      <c r="I124" s="31"/>
      <c r="J124" s="31"/>
      <c r="K124" s="35"/>
    </row>
    <row r="125" spans="2:11" x14ac:dyDescent="0.25">
      <c r="C125" s="58" t="s">
        <v>7</v>
      </c>
      <c r="D125" s="54"/>
      <c r="E125" s="6"/>
      <c r="F125" s="19"/>
      <c r="G125" s="24" t="s">
        <v>2</v>
      </c>
      <c r="H125" s="24" t="s">
        <v>2</v>
      </c>
      <c r="I125" s="31"/>
      <c r="J125" s="31"/>
      <c r="K125" s="35"/>
    </row>
    <row r="126" spans="2:11" x14ac:dyDescent="0.25">
      <c r="C126" s="57"/>
      <c r="D126" s="54"/>
      <c r="E126" s="6"/>
      <c r="F126" s="19"/>
      <c r="G126" s="24"/>
      <c r="H126" s="24"/>
      <c r="I126" s="31"/>
      <c r="J126" s="31"/>
      <c r="K126" s="35"/>
    </row>
    <row r="127" spans="2:11" x14ac:dyDescent="0.25">
      <c r="C127" s="58" t="s">
        <v>8</v>
      </c>
      <c r="D127" s="54"/>
      <c r="E127" s="6"/>
      <c r="F127" s="19"/>
      <c r="G127" s="24" t="s">
        <v>2</v>
      </c>
      <c r="H127" s="24" t="s">
        <v>2</v>
      </c>
      <c r="I127" s="31"/>
      <c r="J127" s="31"/>
      <c r="K127" s="35"/>
    </row>
    <row r="128" spans="2:11" x14ac:dyDescent="0.25">
      <c r="C128" s="57"/>
      <c r="D128" s="54"/>
      <c r="E128" s="6"/>
      <c r="F128" s="19"/>
      <c r="G128" s="24"/>
      <c r="H128" s="24"/>
      <c r="I128" s="31"/>
      <c r="J128" s="31"/>
      <c r="K128" s="35"/>
    </row>
    <row r="129" spans="2:11" x14ac:dyDescent="0.25">
      <c r="C129" s="59" t="s">
        <v>9</v>
      </c>
      <c r="D129" s="54"/>
      <c r="E129" s="6"/>
      <c r="F129" s="19"/>
      <c r="G129" s="24"/>
      <c r="H129" s="24"/>
      <c r="I129" s="31"/>
      <c r="J129" s="31"/>
      <c r="K129" s="35"/>
    </row>
    <row r="130" spans="2:11" x14ac:dyDescent="0.25">
      <c r="B130" s="8" t="s">
        <v>655</v>
      </c>
      <c r="C130" s="57" t="s">
        <v>656</v>
      </c>
      <c r="D130" s="54" t="s">
        <v>657</v>
      </c>
      <c r="E130" s="6" t="s">
        <v>658</v>
      </c>
      <c r="F130" s="19">
        <v>123500000</v>
      </c>
      <c r="G130" s="24">
        <v>124547.77</v>
      </c>
      <c r="H130" s="24">
        <v>3.99</v>
      </c>
      <c r="I130" s="31">
        <v>7.1748922000000004</v>
      </c>
      <c r="J130" s="31"/>
      <c r="K130" s="35"/>
    </row>
    <row r="131" spans="2:11" x14ac:dyDescent="0.25">
      <c r="B131" s="8" t="s">
        <v>1681</v>
      </c>
      <c r="C131" s="57" t="s">
        <v>1682</v>
      </c>
      <c r="D131" s="54" t="s">
        <v>1683</v>
      </c>
      <c r="E131" s="6" t="s">
        <v>658</v>
      </c>
      <c r="F131" s="19">
        <v>70000000</v>
      </c>
      <c r="G131" s="24">
        <v>70975.45</v>
      </c>
      <c r="H131" s="24">
        <v>2.2799999999999998</v>
      </c>
      <c r="I131" s="31">
        <v>7.1661906999999996</v>
      </c>
      <c r="J131" s="31"/>
      <c r="K131" s="35"/>
    </row>
    <row r="132" spans="2:11" x14ac:dyDescent="0.25">
      <c r="B132" s="8" t="s">
        <v>2290</v>
      </c>
      <c r="C132" s="57" t="s">
        <v>2291</v>
      </c>
      <c r="D132" s="54" t="s">
        <v>2292</v>
      </c>
      <c r="E132" s="6" t="s">
        <v>658</v>
      </c>
      <c r="F132" s="19">
        <v>60000000</v>
      </c>
      <c r="G132" s="24">
        <v>60798.66</v>
      </c>
      <c r="H132" s="24">
        <v>1.95</v>
      </c>
      <c r="I132" s="31">
        <v>7.1255008000000002</v>
      </c>
      <c r="J132" s="31"/>
      <c r="K132" s="35"/>
    </row>
    <row r="133" spans="2:11" x14ac:dyDescent="0.25">
      <c r="B133" s="8" t="s">
        <v>3074</v>
      </c>
      <c r="C133" s="57" t="s">
        <v>3075</v>
      </c>
      <c r="D133" s="54" t="s">
        <v>3076</v>
      </c>
      <c r="E133" s="6" t="s">
        <v>658</v>
      </c>
      <c r="F133" s="19">
        <v>20000000</v>
      </c>
      <c r="G133" s="24">
        <v>20059.66</v>
      </c>
      <c r="H133" s="24">
        <v>0.64</v>
      </c>
      <c r="I133" s="31">
        <v>7.1452856000000002</v>
      </c>
      <c r="J133" s="31"/>
      <c r="K133" s="35"/>
    </row>
    <row r="134" spans="2:11" x14ac:dyDescent="0.25">
      <c r="B134" s="8" t="s">
        <v>659</v>
      </c>
      <c r="C134" s="57" t="s">
        <v>660</v>
      </c>
      <c r="D134" s="54" t="s">
        <v>661</v>
      </c>
      <c r="E134" s="6" t="s">
        <v>658</v>
      </c>
      <c r="F134" s="19">
        <v>12500000</v>
      </c>
      <c r="G134" s="24">
        <v>12871.43</v>
      </c>
      <c r="H134" s="24">
        <v>0.41</v>
      </c>
      <c r="I134" s="31">
        <v>7.1820050999999996</v>
      </c>
      <c r="J134" s="31"/>
      <c r="K134" s="35"/>
    </row>
    <row r="135" spans="2:11" x14ac:dyDescent="0.25">
      <c r="B135" s="8" t="s">
        <v>662</v>
      </c>
      <c r="C135" s="57" t="s">
        <v>663</v>
      </c>
      <c r="D135" s="54" t="s">
        <v>664</v>
      </c>
      <c r="E135" s="6" t="s">
        <v>658</v>
      </c>
      <c r="F135" s="19">
        <v>5000000</v>
      </c>
      <c r="G135" s="24">
        <v>5057.54</v>
      </c>
      <c r="H135" s="24">
        <v>0.16</v>
      </c>
      <c r="I135" s="31">
        <v>7.1670048</v>
      </c>
      <c r="J135" s="31"/>
      <c r="K135" s="35"/>
    </row>
    <row r="136" spans="2:11" x14ac:dyDescent="0.25">
      <c r="C136" s="58" t="s">
        <v>174</v>
      </c>
      <c r="D136" s="54"/>
      <c r="E136" s="6"/>
      <c r="F136" s="19"/>
      <c r="G136" s="25">
        <v>294310.51</v>
      </c>
      <c r="H136" s="25">
        <v>9.43</v>
      </c>
      <c r="I136" s="31"/>
      <c r="J136" s="31"/>
      <c r="K136" s="35"/>
    </row>
    <row r="137" spans="2:11" x14ac:dyDescent="0.25">
      <c r="C137" s="57"/>
      <c r="D137" s="54"/>
      <c r="E137" s="6"/>
      <c r="F137" s="19"/>
      <c r="G137" s="24"/>
      <c r="H137" s="24"/>
      <c r="I137" s="31"/>
      <c r="J137" s="31"/>
      <c r="K137" s="35"/>
    </row>
    <row r="138" spans="2:11" x14ac:dyDescent="0.25">
      <c r="C138" s="59" t="s">
        <v>10</v>
      </c>
      <c r="D138" s="54"/>
      <c r="E138" s="6"/>
      <c r="F138" s="19"/>
      <c r="G138" s="24"/>
      <c r="H138" s="24"/>
      <c r="I138" s="31"/>
      <c r="J138" s="31"/>
      <c r="K138" s="35"/>
    </row>
    <row r="139" spans="2:11" x14ac:dyDescent="0.25">
      <c r="B139" s="8" t="s">
        <v>3077</v>
      </c>
      <c r="C139" s="57" t="s">
        <v>3078</v>
      </c>
      <c r="D139" s="54" t="s">
        <v>3079</v>
      </c>
      <c r="E139" s="6" t="s">
        <v>658</v>
      </c>
      <c r="F139" s="19">
        <v>41446600</v>
      </c>
      <c r="G139" s="24">
        <v>41542.339999999997</v>
      </c>
      <c r="H139" s="24">
        <v>1.33</v>
      </c>
      <c r="I139" s="31">
        <v>7.4745046000000004</v>
      </c>
      <c r="J139" s="31"/>
      <c r="K139" s="35"/>
    </row>
    <row r="140" spans="2:11" x14ac:dyDescent="0.25">
      <c r="B140" s="8" t="s">
        <v>3080</v>
      </c>
      <c r="C140" s="57" t="s">
        <v>3081</v>
      </c>
      <c r="D140" s="54" t="s">
        <v>3082</v>
      </c>
      <c r="E140" s="6" t="s">
        <v>658</v>
      </c>
      <c r="F140" s="19">
        <v>26500000</v>
      </c>
      <c r="G140" s="24">
        <v>26946.13</v>
      </c>
      <c r="H140" s="24">
        <v>0.86</v>
      </c>
      <c r="I140" s="31">
        <v>7.5008872999999996</v>
      </c>
      <c r="J140" s="31"/>
      <c r="K140" s="35"/>
    </row>
    <row r="141" spans="2:11" x14ac:dyDescent="0.25">
      <c r="B141" s="8" t="s">
        <v>3083</v>
      </c>
      <c r="C141" s="57" t="s">
        <v>3084</v>
      </c>
      <c r="D141" s="54" t="s">
        <v>3085</v>
      </c>
      <c r="E141" s="6" t="s">
        <v>658</v>
      </c>
      <c r="F141" s="19">
        <v>23768200</v>
      </c>
      <c r="G141" s="24">
        <v>24377.26</v>
      </c>
      <c r="H141" s="24">
        <v>0.78</v>
      </c>
      <c r="I141" s="31">
        <v>7.4850263000000004</v>
      </c>
      <c r="J141" s="31"/>
      <c r="K141" s="35"/>
    </row>
    <row r="142" spans="2:11" x14ac:dyDescent="0.25">
      <c r="B142" s="8" t="s">
        <v>3086</v>
      </c>
      <c r="C142" s="57" t="s">
        <v>3087</v>
      </c>
      <c r="D142" s="54" t="s">
        <v>3088</v>
      </c>
      <c r="E142" s="6" t="s">
        <v>658</v>
      </c>
      <c r="F142" s="19">
        <v>16818600</v>
      </c>
      <c r="G142" s="24">
        <v>16844.650000000001</v>
      </c>
      <c r="H142" s="24">
        <v>0.54</v>
      </c>
      <c r="I142" s="31">
        <v>7.4850781</v>
      </c>
      <c r="J142" s="31"/>
      <c r="K142" s="35"/>
    </row>
    <row r="143" spans="2:11" x14ac:dyDescent="0.25">
      <c r="B143" s="8" t="s">
        <v>3089</v>
      </c>
      <c r="C143" s="57" t="s">
        <v>3090</v>
      </c>
      <c r="D143" s="54" t="s">
        <v>3091</v>
      </c>
      <c r="E143" s="6" t="s">
        <v>658</v>
      </c>
      <c r="F143" s="19">
        <v>12222300</v>
      </c>
      <c r="G143" s="24">
        <v>12340.29</v>
      </c>
      <c r="H143" s="24">
        <v>0.4</v>
      </c>
      <c r="I143" s="31">
        <v>7.4643445000000002</v>
      </c>
      <c r="J143" s="31"/>
      <c r="K143" s="35"/>
    </row>
    <row r="144" spans="2:11" x14ac:dyDescent="0.25">
      <c r="B144" s="8" t="s">
        <v>680</v>
      </c>
      <c r="C144" s="57" t="s">
        <v>681</v>
      </c>
      <c r="D144" s="54" t="s">
        <v>682</v>
      </c>
      <c r="E144" s="6" t="s">
        <v>658</v>
      </c>
      <c r="F144" s="19">
        <v>11500000</v>
      </c>
      <c r="G144" s="24">
        <v>11673.03</v>
      </c>
      <c r="H144" s="24">
        <v>0.37</v>
      </c>
      <c r="I144" s="31">
        <v>7.4597312999999996</v>
      </c>
      <c r="J144" s="31"/>
      <c r="K144" s="35"/>
    </row>
    <row r="145" spans="1:11" x14ac:dyDescent="0.25">
      <c r="B145" s="8" t="s">
        <v>3092</v>
      </c>
      <c r="C145" s="57" t="s">
        <v>3093</v>
      </c>
      <c r="D145" s="54" t="s">
        <v>3094</v>
      </c>
      <c r="E145" s="6" t="s">
        <v>658</v>
      </c>
      <c r="F145" s="19">
        <v>6024800</v>
      </c>
      <c r="G145" s="24">
        <v>6082</v>
      </c>
      <c r="H145" s="24">
        <v>0.2</v>
      </c>
      <c r="I145" s="31">
        <v>7.4735715000000003</v>
      </c>
      <c r="J145" s="31"/>
      <c r="K145" s="35"/>
    </row>
    <row r="146" spans="1:11" x14ac:dyDescent="0.25">
      <c r="B146" s="8" t="s">
        <v>3095</v>
      </c>
      <c r="C146" s="57" t="s">
        <v>3096</v>
      </c>
      <c r="D146" s="54" t="s">
        <v>3097</v>
      </c>
      <c r="E146" s="6" t="s">
        <v>658</v>
      </c>
      <c r="F146" s="19">
        <v>5258100</v>
      </c>
      <c r="G146" s="24">
        <v>5407.25</v>
      </c>
      <c r="H146" s="24">
        <v>0.17</v>
      </c>
      <c r="I146" s="31">
        <v>7.4891215000000004</v>
      </c>
      <c r="J146" s="31"/>
      <c r="K146" s="35"/>
    </row>
    <row r="147" spans="1:11" x14ac:dyDescent="0.25">
      <c r="B147" s="8" t="s">
        <v>3098</v>
      </c>
      <c r="C147" s="57" t="s">
        <v>3099</v>
      </c>
      <c r="D147" s="54" t="s">
        <v>3100</v>
      </c>
      <c r="E147" s="6" t="s">
        <v>658</v>
      </c>
      <c r="F147" s="19">
        <v>4032800</v>
      </c>
      <c r="G147" s="24">
        <v>4063.2</v>
      </c>
      <c r="H147" s="24">
        <v>0.13</v>
      </c>
      <c r="I147" s="31">
        <v>7.4487610999999996</v>
      </c>
      <c r="J147" s="31"/>
      <c r="K147" s="35"/>
    </row>
    <row r="148" spans="1:11" x14ac:dyDescent="0.25">
      <c r="C148" s="58" t="s">
        <v>174</v>
      </c>
      <c r="D148" s="54"/>
      <c r="E148" s="6"/>
      <c r="F148" s="19"/>
      <c r="G148" s="25">
        <v>149276.15</v>
      </c>
      <c r="H148" s="25">
        <v>4.78</v>
      </c>
      <c r="I148" s="31"/>
      <c r="J148" s="31"/>
      <c r="K148" s="35"/>
    </row>
    <row r="149" spans="1:11" x14ac:dyDescent="0.25">
      <c r="C149" s="57"/>
      <c r="D149" s="54"/>
      <c r="E149" s="6"/>
      <c r="F149" s="19"/>
      <c r="G149" s="24"/>
      <c r="H149" s="24"/>
      <c r="I149" s="31"/>
      <c r="J149" s="31"/>
      <c r="K149" s="35"/>
    </row>
    <row r="150" spans="1:11" x14ac:dyDescent="0.25">
      <c r="A150" s="10"/>
      <c r="B150" s="28"/>
      <c r="C150" s="58" t="s">
        <v>11</v>
      </c>
      <c r="D150" s="54"/>
      <c r="E150" s="6"/>
      <c r="F150" s="19"/>
      <c r="G150" s="24"/>
      <c r="H150" s="24"/>
      <c r="I150" s="31"/>
      <c r="J150" s="31"/>
      <c r="K150" s="35"/>
    </row>
    <row r="151" spans="1:11" x14ac:dyDescent="0.25">
      <c r="A151" s="28"/>
      <c r="B151" s="28"/>
      <c r="C151" s="58" t="s">
        <v>13</v>
      </c>
      <c r="D151" s="54"/>
      <c r="E151" s="6"/>
      <c r="F151" s="19"/>
      <c r="G151" s="24" t="s">
        <v>2</v>
      </c>
      <c r="H151" s="24" t="s">
        <v>2</v>
      </c>
      <c r="I151" s="31"/>
      <c r="J151" s="31"/>
      <c r="K151" s="35"/>
    </row>
    <row r="152" spans="1:11" x14ac:dyDescent="0.25">
      <c r="A152" s="28"/>
      <c r="B152" s="28"/>
      <c r="C152" s="58"/>
      <c r="D152" s="54"/>
      <c r="E152" s="6"/>
      <c r="F152" s="19"/>
      <c r="G152" s="24"/>
      <c r="H152" s="24"/>
      <c r="I152" s="31"/>
      <c r="J152" s="31"/>
      <c r="K152" s="35"/>
    </row>
    <row r="153" spans="1:11" x14ac:dyDescent="0.25">
      <c r="A153" s="28"/>
      <c r="B153" s="28"/>
      <c r="C153" s="58" t="s">
        <v>14</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C155" s="59" t="s">
        <v>15</v>
      </c>
      <c r="D155" s="54"/>
      <c r="E155" s="6"/>
      <c r="F155" s="19"/>
      <c r="G155" s="24"/>
      <c r="H155" s="24"/>
      <c r="I155" s="31"/>
      <c r="J155" s="31"/>
      <c r="K155" s="35"/>
    </row>
    <row r="156" spans="1:11" x14ac:dyDescent="0.25">
      <c r="B156" s="8" t="s">
        <v>2579</v>
      </c>
      <c r="C156" s="57" t="s">
        <v>2580</v>
      </c>
      <c r="D156" s="54" t="s">
        <v>2581</v>
      </c>
      <c r="E156" s="6" t="s">
        <v>658</v>
      </c>
      <c r="F156" s="19">
        <v>45000000</v>
      </c>
      <c r="G156" s="24">
        <v>43701.26</v>
      </c>
      <c r="H156" s="24">
        <v>1.4</v>
      </c>
      <c r="I156" s="31">
        <v>6.9090999999999996</v>
      </c>
      <c r="J156" s="31"/>
      <c r="K156" s="35"/>
    </row>
    <row r="157" spans="1:11" x14ac:dyDescent="0.25">
      <c r="C157" s="58" t="s">
        <v>174</v>
      </c>
      <c r="D157" s="54"/>
      <c r="E157" s="6"/>
      <c r="F157" s="19"/>
      <c r="G157" s="25">
        <v>43701.26</v>
      </c>
      <c r="H157" s="25">
        <v>1.4</v>
      </c>
      <c r="I157" s="31"/>
      <c r="J157" s="31"/>
      <c r="K157" s="35"/>
    </row>
    <row r="158" spans="1:11" x14ac:dyDescent="0.25">
      <c r="C158" s="57"/>
      <c r="D158" s="54"/>
      <c r="E158" s="6"/>
      <c r="F158" s="19"/>
      <c r="G158" s="24"/>
      <c r="H158" s="24"/>
      <c r="I158" s="31"/>
      <c r="J158" s="31"/>
      <c r="K158" s="35"/>
    </row>
    <row r="159" spans="1:11" x14ac:dyDescent="0.25">
      <c r="C159" s="58" t="s">
        <v>16</v>
      </c>
      <c r="D159" s="54"/>
      <c r="E159" s="6"/>
      <c r="F159" s="19"/>
      <c r="G159" s="24" t="s">
        <v>2</v>
      </c>
      <c r="H159" s="24" t="s">
        <v>2</v>
      </c>
      <c r="I159" s="31"/>
      <c r="J159" s="31"/>
      <c r="K159" s="35"/>
    </row>
    <row r="160" spans="1:11" x14ac:dyDescent="0.25">
      <c r="C160" s="57"/>
      <c r="D160" s="54"/>
      <c r="E160" s="6"/>
      <c r="F160" s="19"/>
      <c r="G160" s="24"/>
      <c r="H160" s="24"/>
      <c r="I160" s="31"/>
      <c r="J160" s="31"/>
      <c r="K160" s="35"/>
    </row>
    <row r="161" spans="1:11" x14ac:dyDescent="0.25">
      <c r="C161" s="58" t="s">
        <v>17</v>
      </c>
      <c r="D161" s="54"/>
      <c r="E161" s="6"/>
      <c r="F161" s="19"/>
      <c r="G161" s="24" t="s">
        <v>2</v>
      </c>
      <c r="H161" s="24" t="s">
        <v>2</v>
      </c>
      <c r="I161" s="31"/>
      <c r="J161" s="31"/>
      <c r="K161" s="35"/>
    </row>
    <row r="162" spans="1:11" x14ac:dyDescent="0.25">
      <c r="C162" s="57"/>
      <c r="D162" s="54"/>
      <c r="E162" s="6"/>
      <c r="F162" s="19"/>
      <c r="G162" s="24"/>
      <c r="H162" s="24"/>
      <c r="I162" s="31"/>
      <c r="J162" s="31"/>
      <c r="K162" s="35"/>
    </row>
    <row r="163" spans="1:11" x14ac:dyDescent="0.25">
      <c r="A163" s="10"/>
      <c r="B163" s="28"/>
      <c r="C163" s="58" t="s">
        <v>18</v>
      </c>
      <c r="D163" s="54"/>
      <c r="E163" s="6"/>
      <c r="F163" s="19"/>
      <c r="G163" s="24"/>
      <c r="H163" s="24"/>
      <c r="I163" s="31"/>
      <c r="J163" s="31"/>
      <c r="K163" s="35"/>
    </row>
    <row r="164" spans="1:11" x14ac:dyDescent="0.25">
      <c r="A164" s="28"/>
      <c r="B164" s="28"/>
      <c r="C164" s="58" t="s">
        <v>19</v>
      </c>
      <c r="D164" s="54"/>
      <c r="E164" s="6"/>
      <c r="F164" s="19"/>
      <c r="G164" s="24" t="s">
        <v>2</v>
      </c>
      <c r="H164" s="24" t="s">
        <v>2</v>
      </c>
      <c r="I164" s="31"/>
      <c r="J164" s="31"/>
      <c r="K164" s="35"/>
    </row>
    <row r="165" spans="1:11" x14ac:dyDescent="0.25">
      <c r="A165" s="28"/>
      <c r="B165" s="28"/>
      <c r="C165" s="58"/>
      <c r="D165" s="54"/>
      <c r="E165" s="6"/>
      <c r="F165" s="19"/>
      <c r="G165" s="24"/>
      <c r="H165" s="24"/>
      <c r="I165" s="31"/>
      <c r="J165" s="31"/>
      <c r="K165" s="35"/>
    </row>
    <row r="166" spans="1:11" x14ac:dyDescent="0.25">
      <c r="A166" s="28"/>
      <c r="B166" s="28"/>
      <c r="C166" s="58" t="s">
        <v>20</v>
      </c>
      <c r="D166" s="54"/>
      <c r="E166" s="6"/>
      <c r="F166" s="19"/>
      <c r="G166" s="24" t="s">
        <v>2</v>
      </c>
      <c r="H166" s="24" t="s">
        <v>2</v>
      </c>
      <c r="I166" s="31"/>
      <c r="J166" s="31"/>
      <c r="K166" s="35"/>
    </row>
    <row r="167" spans="1:11" x14ac:dyDescent="0.25">
      <c r="A167" s="28"/>
      <c r="B167" s="28"/>
      <c r="C167" s="58"/>
      <c r="D167" s="54"/>
      <c r="E167" s="6"/>
      <c r="F167" s="19"/>
      <c r="G167" s="24"/>
      <c r="H167" s="24"/>
      <c r="I167" s="31"/>
      <c r="J167" s="31"/>
      <c r="K167" s="35"/>
    </row>
    <row r="168" spans="1:11" x14ac:dyDescent="0.25">
      <c r="A168" s="28"/>
      <c r="B168" s="28"/>
      <c r="C168" s="58" t="s">
        <v>21</v>
      </c>
      <c r="D168" s="54"/>
      <c r="E168" s="6"/>
      <c r="F168" s="19"/>
      <c r="G168" s="24" t="s">
        <v>2</v>
      </c>
      <c r="H168" s="24" t="s">
        <v>2</v>
      </c>
      <c r="I168" s="31"/>
      <c r="J168" s="31"/>
      <c r="K168" s="35"/>
    </row>
    <row r="169" spans="1:11" x14ac:dyDescent="0.25">
      <c r="A169" s="28"/>
      <c r="B169" s="28"/>
      <c r="C169" s="58"/>
      <c r="D169" s="54"/>
      <c r="E169" s="6"/>
      <c r="F169" s="19"/>
      <c r="G169" s="24"/>
      <c r="H169" s="24"/>
      <c r="I169" s="31"/>
      <c r="J169" s="31"/>
      <c r="K169" s="35"/>
    </row>
    <row r="170" spans="1:11" x14ac:dyDescent="0.25">
      <c r="A170" s="28"/>
      <c r="B170" s="28"/>
      <c r="C170" s="58" t="s">
        <v>22</v>
      </c>
      <c r="D170" s="54"/>
      <c r="E170" s="6"/>
      <c r="F170" s="19"/>
      <c r="G170" s="24" t="s">
        <v>2</v>
      </c>
      <c r="H170" s="24" t="s">
        <v>2</v>
      </c>
      <c r="I170" s="31"/>
      <c r="J170" s="31"/>
      <c r="K170" s="35"/>
    </row>
    <row r="171" spans="1:11" x14ac:dyDescent="0.25">
      <c r="A171" s="28"/>
      <c r="B171" s="28"/>
      <c r="C171" s="58"/>
      <c r="D171" s="54"/>
      <c r="E171" s="6"/>
      <c r="F171" s="19"/>
      <c r="G171" s="24"/>
      <c r="H171" s="24"/>
      <c r="I171" s="31"/>
      <c r="J171" s="31"/>
      <c r="K171" s="35"/>
    </row>
    <row r="172" spans="1:11" x14ac:dyDescent="0.25">
      <c r="A172" s="28"/>
      <c r="B172" s="28"/>
      <c r="C172" s="58" t="s">
        <v>23</v>
      </c>
      <c r="D172" s="54"/>
      <c r="E172" s="6"/>
      <c r="F172" s="19"/>
      <c r="G172" s="24" t="s">
        <v>2</v>
      </c>
      <c r="H172" s="24" t="s">
        <v>2</v>
      </c>
      <c r="I172" s="31"/>
      <c r="J172" s="31"/>
      <c r="K172" s="35"/>
    </row>
    <row r="173" spans="1:11" x14ac:dyDescent="0.25">
      <c r="A173" s="28"/>
      <c r="B173" s="28"/>
      <c r="C173" s="58"/>
      <c r="D173" s="54"/>
      <c r="E173" s="6"/>
      <c r="F173" s="19"/>
      <c r="G173" s="24"/>
      <c r="H173" s="24"/>
      <c r="I173" s="31"/>
      <c r="J173" s="31"/>
      <c r="K173" s="35"/>
    </row>
    <row r="174" spans="1:11" x14ac:dyDescent="0.25">
      <c r="C174" s="59" t="s">
        <v>24</v>
      </c>
      <c r="D174" s="54"/>
      <c r="E174" s="6"/>
      <c r="F174" s="19"/>
      <c r="G174" s="24"/>
      <c r="H174" s="24"/>
      <c r="I174" s="31"/>
      <c r="J174" s="31"/>
      <c r="K174" s="35"/>
    </row>
    <row r="175" spans="1:11" x14ac:dyDescent="0.25">
      <c r="B175" s="8" t="s">
        <v>185</v>
      </c>
      <c r="C175" s="57" t="s">
        <v>186</v>
      </c>
      <c r="D175" s="54"/>
      <c r="E175" s="6"/>
      <c r="F175" s="19"/>
      <c r="G175" s="24">
        <v>63102.35</v>
      </c>
      <c r="H175" s="24">
        <v>2.02</v>
      </c>
      <c r="I175" s="31"/>
      <c r="J175" s="31"/>
      <c r="K175" s="35"/>
    </row>
    <row r="176" spans="1:11" x14ac:dyDescent="0.25">
      <c r="C176" s="58" t="s">
        <v>174</v>
      </c>
      <c r="D176" s="54"/>
      <c r="E176" s="6"/>
      <c r="F176" s="19"/>
      <c r="G176" s="25">
        <v>63102.35</v>
      </c>
      <c r="H176" s="25">
        <v>2.02</v>
      </c>
      <c r="I176" s="31"/>
      <c r="J176" s="31"/>
      <c r="K176" s="35"/>
    </row>
    <row r="177" spans="1:54" x14ac:dyDescent="0.25">
      <c r="C177" s="57"/>
      <c r="D177" s="54"/>
      <c r="E177" s="6"/>
      <c r="F177" s="19"/>
      <c r="G177" s="24"/>
      <c r="H177" s="24"/>
      <c r="I177" s="31"/>
      <c r="J177" s="31"/>
      <c r="K177" s="35"/>
    </row>
    <row r="178" spans="1:54" x14ac:dyDescent="0.25">
      <c r="A178" s="10"/>
      <c r="B178" s="28"/>
      <c r="C178" s="58" t="s">
        <v>25</v>
      </c>
      <c r="D178" s="54"/>
      <c r="E178" s="6"/>
      <c r="F178" s="19"/>
      <c r="G178" s="24"/>
      <c r="H178" s="24"/>
      <c r="I178" s="31"/>
      <c r="J178" s="31"/>
      <c r="K178" s="35"/>
    </row>
    <row r="179" spans="1:54" s="2" customFormat="1" ht="13.5" x14ac:dyDescent="0.25">
      <c r="A179" s="28"/>
      <c r="B179" s="28"/>
      <c r="C179" s="57" t="s">
        <v>4707</v>
      </c>
      <c r="D179" s="54"/>
      <c r="E179" s="6"/>
      <c r="F179" s="19"/>
      <c r="G179" s="24">
        <v>2250</v>
      </c>
      <c r="H179" s="24">
        <v>7.0000000000000007E-2</v>
      </c>
      <c r="I179" s="31"/>
      <c r="J179" s="31"/>
      <c r="K179" s="35"/>
      <c r="L179" s="3"/>
      <c r="AI179" s="3"/>
      <c r="AV179" s="3"/>
      <c r="AX179" s="3"/>
      <c r="BB179" s="3"/>
    </row>
    <row r="180" spans="1:54" x14ac:dyDescent="0.25">
      <c r="B180" s="8"/>
      <c r="C180" s="57" t="s">
        <v>187</v>
      </c>
      <c r="D180" s="54"/>
      <c r="E180" s="6"/>
      <c r="F180" s="19"/>
      <c r="G180" s="24">
        <v>17523.36</v>
      </c>
      <c r="H180" s="24">
        <v>0.6100000000000001</v>
      </c>
      <c r="I180" s="31"/>
      <c r="J180" s="31"/>
      <c r="K180" s="35"/>
    </row>
    <row r="181" spans="1:54" x14ac:dyDescent="0.25">
      <c r="C181" s="58" t="s">
        <v>174</v>
      </c>
      <c r="D181" s="54"/>
      <c r="E181" s="6"/>
      <c r="F181" s="19"/>
      <c r="G181" s="25">
        <v>19773.36</v>
      </c>
      <c r="H181" s="25">
        <v>0.68</v>
      </c>
      <c r="I181" s="31"/>
      <c r="J181" s="31"/>
      <c r="K181" s="35"/>
    </row>
    <row r="182" spans="1:54" x14ac:dyDescent="0.25">
      <c r="C182" s="57"/>
      <c r="D182" s="54"/>
      <c r="E182" s="6"/>
      <c r="F182" s="19"/>
      <c r="G182" s="24"/>
      <c r="H182" s="24"/>
      <c r="I182" s="31"/>
      <c r="J182" s="31"/>
      <c r="K182" s="35"/>
    </row>
    <row r="183" spans="1:54" x14ac:dyDescent="0.25">
      <c r="C183" s="60" t="s">
        <v>188</v>
      </c>
      <c r="D183" s="55"/>
      <c r="E183" s="5"/>
      <c r="F183" s="20"/>
      <c r="G183" s="26">
        <v>3117689.17</v>
      </c>
      <c r="H183" s="26">
        <v>100.00000000000001</v>
      </c>
      <c r="I183" s="32"/>
      <c r="J183" s="32"/>
      <c r="K183" s="36"/>
    </row>
    <row r="185" spans="1:54" s="50" customFormat="1" ht="15.75" x14ac:dyDescent="0.3">
      <c r="C185" s="50" t="s">
        <v>4516</v>
      </c>
      <c r="F185" s="51"/>
      <c r="G185" s="51"/>
      <c r="H185" s="51"/>
    </row>
    <row r="186" spans="1:54" s="42" customFormat="1" ht="27" x14ac:dyDescent="0.25">
      <c r="B186" s="43"/>
      <c r="C186" s="43" t="s">
        <v>4511</v>
      </c>
      <c r="D186" s="43" t="s">
        <v>4512</v>
      </c>
      <c r="E186" s="43" t="s">
        <v>4513</v>
      </c>
      <c r="F186" s="44" t="s">
        <v>34</v>
      </c>
      <c r="G186" s="45" t="s">
        <v>4514</v>
      </c>
      <c r="H186" s="44" t="s">
        <v>36</v>
      </c>
      <c r="I186" s="43" t="s">
        <v>39</v>
      </c>
    </row>
    <row r="187" spans="1:54" s="42" customFormat="1" ht="13.5" x14ac:dyDescent="0.25">
      <c r="B187" s="43"/>
      <c r="C187" s="43" t="s">
        <v>4519</v>
      </c>
      <c r="D187" s="43"/>
      <c r="E187" s="43"/>
      <c r="F187" s="44"/>
      <c r="G187" s="45"/>
      <c r="H187" s="44"/>
      <c r="I187" s="43"/>
    </row>
    <row r="188" spans="1:54" s="2" customFormat="1" ht="13.5" x14ac:dyDescent="0.25">
      <c r="B188" s="46">
        <v>2217866</v>
      </c>
      <c r="C188" s="46" t="s">
        <v>4610</v>
      </c>
      <c r="D188" s="46" t="s">
        <v>4518</v>
      </c>
      <c r="E188" s="46" t="s">
        <v>43</v>
      </c>
      <c r="F188" s="47">
        <v>-11988900</v>
      </c>
      <c r="G188" s="47">
        <v>-144412.29495000001</v>
      </c>
      <c r="H188" s="47">
        <v>-4.63</v>
      </c>
      <c r="I188" s="46"/>
    </row>
    <row r="189" spans="1:54" s="2" customFormat="1" ht="13.5" x14ac:dyDescent="0.25">
      <c r="B189" s="46">
        <v>2217694</v>
      </c>
      <c r="C189" s="46" t="s">
        <v>4553</v>
      </c>
      <c r="D189" s="46" t="s">
        <v>4518</v>
      </c>
      <c r="E189" s="46" t="s">
        <v>43</v>
      </c>
      <c r="F189" s="47">
        <v>-6612500</v>
      </c>
      <c r="G189" s="47">
        <v>-84134.143750000003</v>
      </c>
      <c r="H189" s="47">
        <v>-2.7</v>
      </c>
      <c r="I189" s="46"/>
    </row>
    <row r="190" spans="1:54" s="2" customFormat="1" ht="13.5" x14ac:dyDescent="0.25">
      <c r="B190" s="46">
        <v>2217685</v>
      </c>
      <c r="C190" s="46" t="s">
        <v>4527</v>
      </c>
      <c r="D190" s="46" t="s">
        <v>4518</v>
      </c>
      <c r="E190" s="46" t="s">
        <v>74</v>
      </c>
      <c r="F190" s="47">
        <v>-8254400</v>
      </c>
      <c r="G190" s="47">
        <v>-81986.827999999994</v>
      </c>
      <c r="H190" s="47">
        <v>-2.63</v>
      </c>
      <c r="I190" s="46"/>
    </row>
    <row r="191" spans="1:54" s="2" customFormat="1" ht="13.5" x14ac:dyDescent="0.25">
      <c r="B191" s="46">
        <v>2217567</v>
      </c>
      <c r="C191" s="46" t="s">
        <v>4517</v>
      </c>
      <c r="D191" s="46" t="s">
        <v>4518</v>
      </c>
      <c r="E191" s="46" t="s">
        <v>43</v>
      </c>
      <c r="F191" s="47">
        <v>-4658500</v>
      </c>
      <c r="G191" s="47">
        <v>-78942.941000000006</v>
      </c>
      <c r="H191" s="47">
        <v>-2.5299999999999998</v>
      </c>
      <c r="I191" s="46"/>
    </row>
    <row r="192" spans="1:54" s="2" customFormat="1" ht="13.5" x14ac:dyDescent="0.25">
      <c r="B192" s="46">
        <v>2217547</v>
      </c>
      <c r="C192" s="46" t="s">
        <v>4560</v>
      </c>
      <c r="D192" s="46" t="s">
        <v>4518</v>
      </c>
      <c r="E192" s="46" t="s">
        <v>116</v>
      </c>
      <c r="F192" s="47">
        <v>-44031000</v>
      </c>
      <c r="G192" s="47">
        <v>-73267.584000000003</v>
      </c>
      <c r="H192" s="47">
        <v>-2.35</v>
      </c>
      <c r="I192" s="46"/>
    </row>
    <row r="193" spans="2:9" s="2" customFormat="1" ht="13.5" x14ac:dyDescent="0.25">
      <c r="B193" s="46">
        <v>2217686</v>
      </c>
      <c r="C193" s="46" t="s">
        <v>4565</v>
      </c>
      <c r="D193" s="46" t="s">
        <v>4518</v>
      </c>
      <c r="E193" s="46" t="s">
        <v>393</v>
      </c>
      <c r="F193" s="47">
        <v>-28365000</v>
      </c>
      <c r="G193" s="47">
        <v>-62715.014999999999</v>
      </c>
      <c r="H193" s="47">
        <v>-2.0099999999999998</v>
      </c>
      <c r="I193" s="46"/>
    </row>
    <row r="194" spans="2:9" s="2" customFormat="1" ht="13.5" x14ac:dyDescent="0.25">
      <c r="B194" s="46">
        <v>2217563</v>
      </c>
      <c r="C194" s="46" t="s">
        <v>4575</v>
      </c>
      <c r="D194" s="46" t="s">
        <v>4518</v>
      </c>
      <c r="E194" s="46" t="s">
        <v>253</v>
      </c>
      <c r="F194" s="47">
        <v>-4176200</v>
      </c>
      <c r="G194" s="47">
        <v>-60653.040699999998</v>
      </c>
      <c r="H194" s="47">
        <v>-1.95</v>
      </c>
      <c r="I194" s="46"/>
    </row>
    <row r="195" spans="2:9" s="2" customFormat="1" ht="13.5" x14ac:dyDescent="0.25">
      <c r="B195" s="46">
        <v>2217586</v>
      </c>
      <c r="C195" s="46" t="s">
        <v>4566</v>
      </c>
      <c r="D195" s="46" t="s">
        <v>4518</v>
      </c>
      <c r="E195" s="46" t="s">
        <v>57</v>
      </c>
      <c r="F195" s="47">
        <v>-1571100</v>
      </c>
      <c r="G195" s="47">
        <v>-56137.75965</v>
      </c>
      <c r="H195" s="47">
        <v>-1.8</v>
      </c>
      <c r="I195" s="46"/>
    </row>
    <row r="196" spans="2:9" s="2" customFormat="1" ht="13.5" x14ac:dyDescent="0.25">
      <c r="B196" s="46">
        <v>2217620</v>
      </c>
      <c r="C196" s="46" t="s">
        <v>4530</v>
      </c>
      <c r="D196" s="46" t="s">
        <v>4518</v>
      </c>
      <c r="E196" s="46" t="s">
        <v>456</v>
      </c>
      <c r="F196" s="47">
        <v>-5902050</v>
      </c>
      <c r="G196" s="47">
        <v>-48871.925024999997</v>
      </c>
      <c r="H196" s="47">
        <v>-1.57</v>
      </c>
      <c r="I196" s="46"/>
    </row>
    <row r="197" spans="2:9" s="2" customFormat="1" ht="13.5" x14ac:dyDescent="0.25">
      <c r="B197" s="46">
        <v>2217600</v>
      </c>
      <c r="C197" s="46" t="s">
        <v>4525</v>
      </c>
      <c r="D197" s="46" t="s">
        <v>4518</v>
      </c>
      <c r="E197" s="46" t="s">
        <v>43</v>
      </c>
      <c r="F197" s="47">
        <v>-5292000</v>
      </c>
      <c r="G197" s="47">
        <v>-45238.661999999997</v>
      </c>
      <c r="H197" s="47">
        <v>-1.45</v>
      </c>
      <c r="I197" s="46"/>
    </row>
    <row r="198" spans="2:9" s="2" customFormat="1" ht="13.5" x14ac:dyDescent="0.25">
      <c r="B198" s="46">
        <v>2217538</v>
      </c>
      <c r="C198" s="46" t="s">
        <v>4529</v>
      </c>
      <c r="D198" s="46" t="s">
        <v>4518</v>
      </c>
      <c r="E198" s="46" t="s">
        <v>74</v>
      </c>
      <c r="F198" s="47">
        <v>-1536500</v>
      </c>
      <c r="G198" s="47">
        <v>-44026.870999999999</v>
      </c>
      <c r="H198" s="47">
        <v>-1.41</v>
      </c>
      <c r="I198" s="46"/>
    </row>
    <row r="199" spans="2:9" s="2" customFormat="1" ht="13.5" x14ac:dyDescent="0.25">
      <c r="B199" s="46">
        <v>2217654</v>
      </c>
      <c r="C199" s="46" t="s">
        <v>4562</v>
      </c>
      <c r="D199" s="46" t="s">
        <v>4518</v>
      </c>
      <c r="E199" s="46" t="s">
        <v>112</v>
      </c>
      <c r="F199" s="47">
        <v>-2583000</v>
      </c>
      <c r="G199" s="47">
        <v>-39425.620499999997</v>
      </c>
      <c r="H199" s="47">
        <v>-1.26</v>
      </c>
      <c r="I199" s="46"/>
    </row>
    <row r="200" spans="2:9" s="2" customFormat="1" ht="13.5" x14ac:dyDescent="0.25">
      <c r="B200" s="46">
        <v>2217520</v>
      </c>
      <c r="C200" s="46" t="s">
        <v>4520</v>
      </c>
      <c r="D200" s="46" t="s">
        <v>4518</v>
      </c>
      <c r="E200" s="46" t="s">
        <v>43</v>
      </c>
      <c r="F200" s="47">
        <v>-1900000</v>
      </c>
      <c r="G200" s="47">
        <v>-34483.1</v>
      </c>
      <c r="H200" s="47">
        <v>-1.1100000000000001</v>
      </c>
      <c r="I200" s="46"/>
    </row>
    <row r="201" spans="2:9" s="2" customFormat="1" ht="13.5" x14ac:dyDescent="0.25">
      <c r="B201" s="46">
        <v>2217539</v>
      </c>
      <c r="C201" s="46" t="s">
        <v>4606</v>
      </c>
      <c r="D201" s="46" t="s">
        <v>4518</v>
      </c>
      <c r="E201" s="46" t="s">
        <v>123</v>
      </c>
      <c r="F201" s="47">
        <v>-9360000</v>
      </c>
      <c r="G201" s="47">
        <v>-31173.48</v>
      </c>
      <c r="H201" s="47">
        <v>-1</v>
      </c>
      <c r="I201" s="46"/>
    </row>
    <row r="202" spans="2:9" s="2" customFormat="1" ht="13.5" x14ac:dyDescent="0.25">
      <c r="B202" s="46">
        <v>2217662</v>
      </c>
      <c r="C202" s="46" t="s">
        <v>4609</v>
      </c>
      <c r="D202" s="46" t="s">
        <v>4518</v>
      </c>
      <c r="E202" s="46" t="s">
        <v>104</v>
      </c>
      <c r="F202" s="47">
        <v>-651000</v>
      </c>
      <c r="G202" s="47">
        <v>-25780.251</v>
      </c>
      <c r="H202" s="47">
        <v>-0.83</v>
      </c>
      <c r="I202" s="46"/>
    </row>
    <row r="203" spans="2:9" s="2" customFormat="1" ht="13.5" x14ac:dyDescent="0.25">
      <c r="B203" s="46">
        <v>2217546</v>
      </c>
      <c r="C203" s="46" t="s">
        <v>4546</v>
      </c>
      <c r="D203" s="46" t="s">
        <v>4518</v>
      </c>
      <c r="E203" s="46" t="s">
        <v>116</v>
      </c>
      <c r="F203" s="47">
        <v>-679750</v>
      </c>
      <c r="G203" s="47">
        <v>-21421.981374999999</v>
      </c>
      <c r="H203" s="47">
        <v>-0.69</v>
      </c>
      <c r="I203" s="46"/>
    </row>
    <row r="204" spans="2:9" s="2" customFormat="1" ht="13.5" x14ac:dyDescent="0.25">
      <c r="B204" s="46">
        <v>2217656</v>
      </c>
      <c r="C204" s="46" t="s">
        <v>4526</v>
      </c>
      <c r="D204" s="46" t="s">
        <v>4518</v>
      </c>
      <c r="E204" s="46" t="s">
        <v>47</v>
      </c>
      <c r="F204" s="47">
        <v>-537600</v>
      </c>
      <c r="G204" s="47">
        <v>-21083.596799999999</v>
      </c>
      <c r="H204" s="47">
        <v>-0.68</v>
      </c>
      <c r="I204" s="46"/>
    </row>
    <row r="205" spans="2:9" s="2" customFormat="1" ht="13.5" x14ac:dyDescent="0.25">
      <c r="B205" s="46">
        <v>2217573</v>
      </c>
      <c r="C205" s="46" t="s">
        <v>4568</v>
      </c>
      <c r="D205" s="46" t="s">
        <v>4518</v>
      </c>
      <c r="E205" s="46" t="s">
        <v>47</v>
      </c>
      <c r="F205" s="47">
        <v>-1378300</v>
      </c>
      <c r="G205" s="47">
        <v>-20012.916000000001</v>
      </c>
      <c r="H205" s="47">
        <v>-0.64</v>
      </c>
      <c r="I205" s="46"/>
    </row>
    <row r="206" spans="2:9" s="2" customFormat="1" ht="13.5" x14ac:dyDescent="0.25">
      <c r="B206" s="46">
        <v>2217629</v>
      </c>
      <c r="C206" s="46" t="s">
        <v>4548</v>
      </c>
      <c r="D206" s="46" t="s">
        <v>4518</v>
      </c>
      <c r="E206" s="46" t="s">
        <v>123</v>
      </c>
      <c r="F206" s="47">
        <v>-4351050</v>
      </c>
      <c r="G206" s="47">
        <v>-19222.938900000001</v>
      </c>
      <c r="H206" s="47">
        <v>-0.62</v>
      </c>
      <c r="I206" s="46"/>
    </row>
    <row r="207" spans="2:9" s="2" customFormat="1" ht="13.5" x14ac:dyDescent="0.25">
      <c r="B207" s="46">
        <v>2217533</v>
      </c>
      <c r="C207" s="46" t="s">
        <v>4570</v>
      </c>
      <c r="D207" s="46" t="s">
        <v>4518</v>
      </c>
      <c r="E207" s="46" t="s">
        <v>197</v>
      </c>
      <c r="F207" s="47">
        <v>-450600</v>
      </c>
      <c r="G207" s="47">
        <v>-19184.294999999998</v>
      </c>
      <c r="H207" s="47">
        <v>-0.62</v>
      </c>
      <c r="I207" s="46"/>
    </row>
    <row r="208" spans="2:9" s="2" customFormat="1" ht="13.5" x14ac:dyDescent="0.25">
      <c r="B208" s="46">
        <v>2217611</v>
      </c>
      <c r="C208" s="46" t="s">
        <v>4595</v>
      </c>
      <c r="D208" s="46" t="s">
        <v>4518</v>
      </c>
      <c r="E208" s="46" t="s">
        <v>74</v>
      </c>
      <c r="F208" s="47">
        <v>-155050</v>
      </c>
      <c r="G208" s="47">
        <v>-18786.090574999998</v>
      </c>
      <c r="H208" s="47">
        <v>-0.6</v>
      </c>
      <c r="I208" s="46"/>
    </row>
    <row r="209" spans="2:9" s="2" customFormat="1" ht="13.5" x14ac:dyDescent="0.25">
      <c r="B209" s="46">
        <v>2217622</v>
      </c>
      <c r="C209" s="46" t="s">
        <v>4587</v>
      </c>
      <c r="D209" s="46" t="s">
        <v>4518</v>
      </c>
      <c r="E209" s="46" t="s">
        <v>82</v>
      </c>
      <c r="F209" s="47">
        <v>-753000</v>
      </c>
      <c r="G209" s="47">
        <v>-18721.839</v>
      </c>
      <c r="H209" s="47">
        <v>-0.6</v>
      </c>
      <c r="I209" s="46"/>
    </row>
    <row r="210" spans="2:9" s="2" customFormat="1" ht="13.5" x14ac:dyDescent="0.25">
      <c r="B210" s="46">
        <v>2217591</v>
      </c>
      <c r="C210" s="46" t="s">
        <v>4576</v>
      </c>
      <c r="D210" s="46" t="s">
        <v>4518</v>
      </c>
      <c r="E210" s="46" t="s">
        <v>86</v>
      </c>
      <c r="F210" s="47">
        <v>-1134750</v>
      </c>
      <c r="G210" s="47">
        <v>-17001.95925</v>
      </c>
      <c r="H210" s="47">
        <v>-0.55000000000000004</v>
      </c>
      <c r="I210" s="46"/>
    </row>
    <row r="211" spans="2:9" s="2" customFormat="1" ht="13.5" x14ac:dyDescent="0.25">
      <c r="B211" s="46">
        <v>2217641</v>
      </c>
      <c r="C211" s="46" t="s">
        <v>4540</v>
      </c>
      <c r="D211" s="46" t="s">
        <v>4518</v>
      </c>
      <c r="E211" s="46" t="s">
        <v>47</v>
      </c>
      <c r="F211" s="47">
        <v>-1159800</v>
      </c>
      <c r="G211" s="47">
        <v>-16696.480800000001</v>
      </c>
      <c r="H211" s="47">
        <v>-0.54</v>
      </c>
      <c r="I211" s="46"/>
    </row>
    <row r="212" spans="2:9" s="2" customFormat="1" ht="13.5" x14ac:dyDescent="0.25">
      <c r="B212" s="46">
        <v>2217623</v>
      </c>
      <c r="C212" s="46" t="s">
        <v>4611</v>
      </c>
      <c r="D212" s="46" t="s">
        <v>4518</v>
      </c>
      <c r="E212" s="46" t="s">
        <v>112</v>
      </c>
      <c r="F212" s="47">
        <v>-639200</v>
      </c>
      <c r="G212" s="47">
        <v>-10422.4756</v>
      </c>
      <c r="H212" s="47">
        <v>-0.33</v>
      </c>
      <c r="I212" s="46"/>
    </row>
    <row r="213" spans="2:9" s="2" customFormat="1" ht="13.5" x14ac:dyDescent="0.25">
      <c r="B213" s="46">
        <v>2217661</v>
      </c>
      <c r="C213" s="46" t="s">
        <v>4536</v>
      </c>
      <c r="D213" s="46" t="s">
        <v>4518</v>
      </c>
      <c r="E213" s="46" t="s">
        <v>43</v>
      </c>
      <c r="F213" s="47">
        <v>-7020000</v>
      </c>
      <c r="G213" s="47">
        <v>-8445.06</v>
      </c>
      <c r="H213" s="47">
        <v>-0.27</v>
      </c>
      <c r="I213" s="46"/>
    </row>
    <row r="214" spans="2:9" s="2" customFormat="1" ht="13.5" x14ac:dyDescent="0.25">
      <c r="B214" s="46">
        <v>2217630</v>
      </c>
      <c r="C214" s="46" t="s">
        <v>4534</v>
      </c>
      <c r="D214" s="46" t="s">
        <v>4518</v>
      </c>
      <c r="E214" s="46" t="s">
        <v>253</v>
      </c>
      <c r="F214" s="47">
        <v>-40000000</v>
      </c>
      <c r="G214" s="47">
        <v>-7200</v>
      </c>
      <c r="H214" s="47">
        <v>-0.23</v>
      </c>
      <c r="I214" s="46"/>
    </row>
    <row r="215" spans="2:9" s="2" customFormat="1" ht="13.5" x14ac:dyDescent="0.25">
      <c r="B215" s="46">
        <v>2217544</v>
      </c>
      <c r="C215" s="46" t="s">
        <v>4558</v>
      </c>
      <c r="D215" s="46" t="s">
        <v>4518</v>
      </c>
      <c r="E215" s="46" t="s">
        <v>195</v>
      </c>
      <c r="F215" s="47">
        <v>-648675</v>
      </c>
      <c r="G215" s="47">
        <v>-6038.8399124999996</v>
      </c>
      <c r="H215" s="47">
        <v>-0.19</v>
      </c>
      <c r="I215" s="46"/>
    </row>
    <row r="216" spans="2:9" s="2" customFormat="1" ht="13.5" x14ac:dyDescent="0.25">
      <c r="B216" s="46">
        <v>2217566</v>
      </c>
      <c r="C216" s="46" t="s">
        <v>4556</v>
      </c>
      <c r="D216" s="46" t="s">
        <v>4518</v>
      </c>
      <c r="E216" s="46" t="s">
        <v>78</v>
      </c>
      <c r="F216" s="47">
        <v>-355500</v>
      </c>
      <c r="G216" s="47">
        <v>-5668.9807499999997</v>
      </c>
      <c r="H216" s="47">
        <v>-0.18</v>
      </c>
      <c r="I216" s="46"/>
    </row>
    <row r="217" spans="2:9" s="2" customFormat="1" ht="13.5" x14ac:dyDescent="0.25">
      <c r="B217" s="46">
        <v>2217558</v>
      </c>
      <c r="C217" s="46" t="s">
        <v>4586</v>
      </c>
      <c r="D217" s="46" t="s">
        <v>4518</v>
      </c>
      <c r="E217" s="46" t="s">
        <v>116</v>
      </c>
      <c r="F217" s="47">
        <v>-1658475</v>
      </c>
      <c r="G217" s="47">
        <v>-5538.4772624999996</v>
      </c>
      <c r="H217" s="47">
        <v>-0.18</v>
      </c>
      <c r="I217" s="46"/>
    </row>
    <row r="218" spans="2:9" s="2" customFormat="1" ht="13.5" x14ac:dyDescent="0.25">
      <c r="B218" s="46">
        <v>2217634</v>
      </c>
      <c r="C218" s="46" t="s">
        <v>4543</v>
      </c>
      <c r="D218" s="46" t="s">
        <v>4518</v>
      </c>
      <c r="E218" s="46" t="s">
        <v>195</v>
      </c>
      <c r="F218" s="47">
        <v>-3008500</v>
      </c>
      <c r="G218" s="47">
        <v>-5273.9004999999997</v>
      </c>
      <c r="H218" s="47">
        <v>-0.17</v>
      </c>
      <c r="I218" s="46"/>
    </row>
    <row r="219" spans="2:9" s="2" customFormat="1" ht="13.5" x14ac:dyDescent="0.25">
      <c r="B219" s="46">
        <v>2217667</v>
      </c>
      <c r="C219" s="46" t="s">
        <v>4612</v>
      </c>
      <c r="D219" s="46" t="s">
        <v>4518</v>
      </c>
      <c r="E219" s="46" t="s">
        <v>163</v>
      </c>
      <c r="F219" s="47">
        <v>-120600</v>
      </c>
      <c r="G219" s="47">
        <v>-4849.2656999999999</v>
      </c>
      <c r="H219" s="47">
        <v>-0.16</v>
      </c>
      <c r="I219" s="46"/>
    </row>
    <row r="220" spans="2:9" s="2" customFormat="1" ht="13.5" x14ac:dyDescent="0.25">
      <c r="B220" s="46">
        <v>2217513</v>
      </c>
      <c r="C220" s="46" t="s">
        <v>4549</v>
      </c>
      <c r="D220" s="46" t="s">
        <v>4518</v>
      </c>
      <c r="E220" s="46" t="s">
        <v>78</v>
      </c>
      <c r="F220" s="47">
        <v>-49625</v>
      </c>
      <c r="G220" s="47">
        <v>-3555.03575</v>
      </c>
      <c r="H220" s="47">
        <v>-0.11</v>
      </c>
      <c r="I220" s="46"/>
    </row>
    <row r="221" spans="2:9" s="2" customFormat="1" ht="13.5" x14ac:dyDescent="0.25">
      <c r="B221" s="46">
        <v>2217534</v>
      </c>
      <c r="C221" s="46" t="s">
        <v>4533</v>
      </c>
      <c r="D221" s="46" t="s">
        <v>4518</v>
      </c>
      <c r="E221" s="46" t="s">
        <v>97</v>
      </c>
      <c r="F221" s="47">
        <v>-947625</v>
      </c>
      <c r="G221" s="47">
        <v>-2867.51325</v>
      </c>
      <c r="H221" s="47">
        <v>-0.09</v>
      </c>
      <c r="I221" s="46"/>
    </row>
    <row r="222" spans="2:9" s="2" customFormat="1" ht="13.5" x14ac:dyDescent="0.25">
      <c r="B222" s="46">
        <v>2217587</v>
      </c>
      <c r="C222" s="46" t="s">
        <v>4591</v>
      </c>
      <c r="D222" s="46" t="s">
        <v>4518</v>
      </c>
      <c r="E222" s="46" t="s">
        <v>82</v>
      </c>
      <c r="F222" s="47">
        <v>-632000</v>
      </c>
      <c r="G222" s="47">
        <v>-2704.0120000000002</v>
      </c>
      <c r="H222" s="47">
        <v>-0.09</v>
      </c>
      <c r="I222" s="46"/>
    </row>
    <row r="223" spans="2:9" s="2" customFormat="1" ht="13.5" x14ac:dyDescent="0.25">
      <c r="B223" s="46">
        <v>2217554</v>
      </c>
      <c r="C223" s="46" t="s">
        <v>4613</v>
      </c>
      <c r="D223" s="46" t="s">
        <v>4518</v>
      </c>
      <c r="E223" s="46" t="s">
        <v>43</v>
      </c>
      <c r="F223" s="47">
        <v>-1220000</v>
      </c>
      <c r="G223" s="47">
        <v>-2176.48</v>
      </c>
      <c r="H223" s="47">
        <v>-7.0000000000000007E-2</v>
      </c>
      <c r="I223" s="46"/>
    </row>
    <row r="224" spans="2:9" s="2" customFormat="1" ht="13.5" x14ac:dyDescent="0.25">
      <c r="B224" s="46">
        <v>2217681</v>
      </c>
      <c r="C224" s="46" t="s">
        <v>4614</v>
      </c>
      <c r="D224" s="46" t="s">
        <v>4518</v>
      </c>
      <c r="E224" s="46" t="s">
        <v>64</v>
      </c>
      <c r="F224" s="47">
        <v>-7575</v>
      </c>
      <c r="G224" s="47">
        <v>-2123.1740249999998</v>
      </c>
      <c r="H224" s="47">
        <v>-7.0000000000000007E-2</v>
      </c>
      <c r="I224" s="46"/>
    </row>
    <row r="225" spans="2:9" s="2" customFormat="1" ht="13.5" x14ac:dyDescent="0.25">
      <c r="B225" s="46">
        <v>2217608</v>
      </c>
      <c r="C225" s="46" t="s">
        <v>4547</v>
      </c>
      <c r="D225" s="46" t="s">
        <v>4518</v>
      </c>
      <c r="E225" s="46" t="s">
        <v>90</v>
      </c>
      <c r="F225" s="47">
        <v>-303800</v>
      </c>
      <c r="G225" s="47">
        <v>-2115.2075</v>
      </c>
      <c r="H225" s="47">
        <v>-7.0000000000000007E-2</v>
      </c>
      <c r="I225" s="46"/>
    </row>
    <row r="226" spans="2:9" s="2" customFormat="1" ht="13.5" x14ac:dyDescent="0.25">
      <c r="B226" s="46">
        <v>2217610</v>
      </c>
      <c r="C226" s="46" t="s">
        <v>4615</v>
      </c>
      <c r="D226" s="46" t="s">
        <v>4518</v>
      </c>
      <c r="E226" s="46" t="s">
        <v>134</v>
      </c>
      <c r="F226" s="47">
        <v>-71400</v>
      </c>
      <c r="G226" s="47">
        <v>-2088.9854999999998</v>
      </c>
      <c r="H226" s="47">
        <v>-7.0000000000000007E-2</v>
      </c>
      <c r="I226" s="46"/>
    </row>
    <row r="227" spans="2:9" s="2" customFormat="1" ht="13.5" x14ac:dyDescent="0.25">
      <c r="B227" s="46">
        <v>2217639</v>
      </c>
      <c r="C227" s="46" t="s">
        <v>4571</v>
      </c>
      <c r="D227" s="46" t="s">
        <v>4518</v>
      </c>
      <c r="E227" s="46" t="s">
        <v>397</v>
      </c>
      <c r="F227" s="47">
        <v>-496650</v>
      </c>
      <c r="G227" s="47">
        <v>-1371.995625</v>
      </c>
      <c r="H227" s="47">
        <v>-0.04</v>
      </c>
      <c r="I227" s="46"/>
    </row>
    <row r="228" spans="2:9" s="2" customFormat="1" ht="13.5" x14ac:dyDescent="0.25">
      <c r="B228" s="46">
        <v>2217574</v>
      </c>
      <c r="C228" s="46" t="s">
        <v>4569</v>
      </c>
      <c r="D228" s="46" t="s">
        <v>4518</v>
      </c>
      <c r="E228" s="46" t="s">
        <v>197</v>
      </c>
      <c r="F228" s="47">
        <v>-59000</v>
      </c>
      <c r="G228" s="47">
        <v>-618.29049999999995</v>
      </c>
      <c r="H228" s="47">
        <v>-0.02</v>
      </c>
      <c r="I228" s="46"/>
    </row>
    <row r="229" spans="2:9" s="2" customFormat="1" ht="13.5" x14ac:dyDescent="0.25">
      <c r="B229" s="46">
        <v>2217649</v>
      </c>
      <c r="C229" s="46" t="s">
        <v>4597</v>
      </c>
      <c r="D229" s="46" t="s">
        <v>4518</v>
      </c>
      <c r="E229" s="46" t="s">
        <v>86</v>
      </c>
      <c r="F229" s="47">
        <v>-101200</v>
      </c>
      <c r="G229" s="47">
        <v>-604.923</v>
      </c>
      <c r="H229" s="47">
        <v>-0.02</v>
      </c>
      <c r="I229" s="46"/>
    </row>
    <row r="230" spans="2:9" s="2" customFormat="1" ht="13.5" x14ac:dyDescent="0.25">
      <c r="B230" s="46">
        <v>2217590</v>
      </c>
      <c r="C230" s="46" t="s">
        <v>4616</v>
      </c>
      <c r="D230" s="46" t="s">
        <v>4518</v>
      </c>
      <c r="E230" s="46" t="s">
        <v>163</v>
      </c>
      <c r="F230" s="47">
        <v>-315000</v>
      </c>
      <c r="G230" s="47">
        <v>-571.5675</v>
      </c>
      <c r="H230" s="47">
        <v>-0.02</v>
      </c>
      <c r="I230" s="46"/>
    </row>
    <row r="231" spans="2:9" s="2" customFormat="1" ht="13.5" x14ac:dyDescent="0.25">
      <c r="B231" s="46">
        <v>2217535</v>
      </c>
      <c r="C231" s="46" t="s">
        <v>4588</v>
      </c>
      <c r="D231" s="46" t="s">
        <v>4518</v>
      </c>
      <c r="E231" s="46" t="s">
        <v>123</v>
      </c>
      <c r="F231" s="47">
        <v>-123000</v>
      </c>
      <c r="G231" s="47">
        <v>-468.63</v>
      </c>
      <c r="H231" s="47">
        <v>-0.02</v>
      </c>
      <c r="I231" s="46"/>
    </row>
    <row r="232" spans="2:9" s="2" customFormat="1" ht="13.5" x14ac:dyDescent="0.25">
      <c r="B232" s="46">
        <v>2217583</v>
      </c>
      <c r="C232" s="46" t="s">
        <v>4617</v>
      </c>
      <c r="D232" s="46" t="s">
        <v>4518</v>
      </c>
      <c r="E232" s="46" t="s">
        <v>138</v>
      </c>
      <c r="F232" s="47">
        <v>-61200</v>
      </c>
      <c r="G232" s="47">
        <v>-346.54500000000002</v>
      </c>
      <c r="H232" s="47">
        <v>-0.01</v>
      </c>
      <c r="I232" s="46"/>
    </row>
    <row r="233" spans="2:9" s="2" customFormat="1" ht="13.5" x14ac:dyDescent="0.25">
      <c r="B233" s="46">
        <v>2217663</v>
      </c>
      <c r="C233" s="46" t="s">
        <v>4537</v>
      </c>
      <c r="D233" s="46" t="s">
        <v>4518</v>
      </c>
      <c r="E233" s="46" t="s">
        <v>43</v>
      </c>
      <c r="F233" s="47">
        <v>-114075</v>
      </c>
      <c r="G233" s="47">
        <v>-316.21589999999998</v>
      </c>
      <c r="H233" s="47">
        <v>-0.01</v>
      </c>
      <c r="I233" s="46"/>
    </row>
    <row r="234" spans="2:9" s="2" customFormat="1" ht="13.5" x14ac:dyDescent="0.25">
      <c r="B234" s="46">
        <v>2217745</v>
      </c>
      <c r="C234" s="46" t="s">
        <v>4619</v>
      </c>
      <c r="D234" s="46" t="s">
        <v>4518</v>
      </c>
      <c r="E234" s="46" t="s">
        <v>253</v>
      </c>
      <c r="F234" s="47">
        <v>-21375</v>
      </c>
      <c r="G234" s="47">
        <v>-311.3803125</v>
      </c>
      <c r="H234" s="47">
        <v>-0.01</v>
      </c>
      <c r="I234" s="46"/>
    </row>
    <row r="235" spans="2:9" s="2" customFormat="1" ht="13.5" x14ac:dyDescent="0.25">
      <c r="B235" s="46">
        <v>2217569</v>
      </c>
      <c r="C235" s="46" t="s">
        <v>4598</v>
      </c>
      <c r="D235" s="46" t="s">
        <v>4518</v>
      </c>
      <c r="E235" s="46" t="s">
        <v>300</v>
      </c>
      <c r="F235" s="47">
        <v>-4375</v>
      </c>
      <c r="G235" s="47">
        <v>-272.453125</v>
      </c>
      <c r="H235" s="47">
        <v>-0.01</v>
      </c>
      <c r="I235" s="46"/>
    </row>
    <row r="236" spans="2:9" s="2" customFormat="1" ht="13.5" x14ac:dyDescent="0.25">
      <c r="B236" s="46">
        <v>2217595</v>
      </c>
      <c r="C236" s="46" t="s">
        <v>4603</v>
      </c>
      <c r="D236" s="46" t="s">
        <v>4518</v>
      </c>
      <c r="E236" s="46" t="s">
        <v>112</v>
      </c>
      <c r="F236" s="47">
        <v>-20900</v>
      </c>
      <c r="G236" s="47">
        <v>-254.09174999999999</v>
      </c>
      <c r="H236" s="47">
        <v>-0.01</v>
      </c>
      <c r="I236" s="46"/>
    </row>
    <row r="237" spans="2:9" s="2" customFormat="1" ht="13.5" x14ac:dyDescent="0.25">
      <c r="B237" s="46">
        <v>2217657</v>
      </c>
      <c r="C237" s="46" t="s">
        <v>4618</v>
      </c>
      <c r="D237" s="46" t="s">
        <v>4518</v>
      </c>
      <c r="E237" s="46" t="s">
        <v>43</v>
      </c>
      <c r="F237" s="47">
        <v>-80000</v>
      </c>
      <c r="G237" s="47">
        <v>-210.8</v>
      </c>
      <c r="H237" s="47">
        <v>-0.01</v>
      </c>
      <c r="I237" s="46"/>
    </row>
    <row r="238" spans="2:9" s="2" customFormat="1" ht="13.5" x14ac:dyDescent="0.25">
      <c r="B238" s="46">
        <v>2217688</v>
      </c>
      <c r="C238" s="46" t="s">
        <v>4559</v>
      </c>
      <c r="D238" s="46" t="s">
        <v>4518</v>
      </c>
      <c r="E238" s="46" t="s">
        <v>47</v>
      </c>
      <c r="F238" s="47">
        <v>-13200</v>
      </c>
      <c r="G238" s="47">
        <v>-207.636</v>
      </c>
      <c r="H238" s="47">
        <v>-0.01</v>
      </c>
      <c r="I238" s="46"/>
    </row>
    <row r="239" spans="2:9" s="2" customFormat="1" ht="13.5" x14ac:dyDescent="0.25">
      <c r="B239" s="46">
        <v>2217529</v>
      </c>
      <c r="C239" s="46" t="s">
        <v>4620</v>
      </c>
      <c r="D239" s="46" t="s">
        <v>4518</v>
      </c>
      <c r="E239" s="46" t="s">
        <v>47</v>
      </c>
      <c r="F239" s="47">
        <v>-1200</v>
      </c>
      <c r="G239" s="47">
        <v>-64.872</v>
      </c>
      <c r="H239" s="47" t="s">
        <v>4708</v>
      </c>
      <c r="I239" s="46"/>
    </row>
    <row r="240" spans="2:9" s="1" customFormat="1" ht="13.5" x14ac:dyDescent="0.25">
      <c r="B240" s="48"/>
      <c r="C240" s="48" t="s">
        <v>4515</v>
      </c>
      <c r="D240" s="48"/>
      <c r="E240" s="48"/>
      <c r="F240" s="49"/>
      <c r="G240" s="49">
        <v>-1160068.4227374999</v>
      </c>
      <c r="H240" s="49">
        <v>-37.24</v>
      </c>
      <c r="I240" s="48"/>
    </row>
    <row r="242" spans="3:11" x14ac:dyDescent="0.25">
      <c r="C242" s="1" t="s">
        <v>189</v>
      </c>
    </row>
    <row r="243" spans="3:11" ht="29.25" customHeight="1" x14ac:dyDescent="0.25">
      <c r="C243" s="80" t="s">
        <v>4805</v>
      </c>
      <c r="D243" s="80"/>
      <c r="E243" s="80"/>
      <c r="F243" s="80"/>
      <c r="G243" s="80"/>
      <c r="H243" s="80"/>
      <c r="I243" s="80"/>
      <c r="J243" s="80"/>
      <c r="K243" s="80"/>
    </row>
    <row r="244" spans="3:11" x14ac:dyDescent="0.25">
      <c r="C244" s="2" t="s">
        <v>191</v>
      </c>
    </row>
    <row r="245" spans="3:11" x14ac:dyDescent="0.25">
      <c r="C245" s="2" t="s">
        <v>192</v>
      </c>
    </row>
    <row r="246" spans="3:11" x14ac:dyDescent="0.25">
      <c r="C246" s="2" t="s">
        <v>193</v>
      </c>
    </row>
    <row r="247" spans="3:11" x14ac:dyDescent="0.25">
      <c r="C247" s="2" t="s">
        <v>194</v>
      </c>
    </row>
    <row r="248" spans="3:11" ht="39.950000000000003" customHeight="1" x14ac:dyDescent="0.25">
      <c r="C248" s="79" t="s">
        <v>4734</v>
      </c>
      <c r="D248" s="79"/>
      <c r="E248" s="79"/>
      <c r="F248" s="79"/>
      <c r="G248" s="79"/>
      <c r="H248" s="79"/>
      <c r="I248" s="79"/>
      <c r="J248" s="79"/>
      <c r="K248" s="79"/>
    </row>
    <row r="250" spans="3:11" x14ac:dyDescent="0.25">
      <c r="C250" s="73" t="s">
        <v>4741</v>
      </c>
      <c r="E250" s="73" t="s">
        <v>4742</v>
      </c>
      <c r="F250" s="74"/>
    </row>
    <row r="251" spans="3:11" x14ac:dyDescent="0.25">
      <c r="E251" s="2" t="s">
        <v>4792</v>
      </c>
    </row>
  </sheetData>
  <mergeCells count="2">
    <mergeCell ref="C248:K248"/>
    <mergeCell ref="C243:K243"/>
  </mergeCells>
  <hyperlinks>
    <hyperlink ref="J2" location="'Index'!A1" display="'Index'!A1" xr:uid="{D995F90F-ACF5-4F7F-996F-71B80FD6CD68}"/>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F3858-2733-42DA-A248-8AA5D69375B5}">
  <sheetPr codeName="Sheet1"/>
  <dimension ref="A1:IV119"/>
  <sheetViews>
    <sheetView showGridLines="0" zoomScale="90" zoomScaleNormal="90" workbookViewId="0">
      <pane ySplit="6" topLeftCell="A10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735</v>
      </c>
      <c r="J2" s="38" t="s">
        <v>4505</v>
      </c>
    </row>
    <row r="3" spans="1:54" ht="16.5" x14ac:dyDescent="0.3">
      <c r="C3" s="1" t="s">
        <v>28</v>
      </c>
      <c r="D3" s="21" t="s">
        <v>736</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330</v>
      </c>
      <c r="C10" s="57" t="s">
        <v>331</v>
      </c>
      <c r="D10" s="54" t="s">
        <v>332</v>
      </c>
      <c r="E10" s="6" t="s">
        <v>108</v>
      </c>
      <c r="F10" s="19">
        <v>1010998</v>
      </c>
      <c r="G10" s="24">
        <v>14160.54</v>
      </c>
      <c r="H10" s="24">
        <v>5.89</v>
      </c>
      <c r="I10" s="31"/>
      <c r="J10" s="31"/>
      <c r="K10" s="35"/>
    </row>
    <row r="11" spans="1:54" x14ac:dyDescent="0.25">
      <c r="B11" s="8" t="s">
        <v>263</v>
      </c>
      <c r="C11" s="57" t="s">
        <v>264</v>
      </c>
      <c r="D11" s="54" t="s">
        <v>265</v>
      </c>
      <c r="E11" s="6" t="s">
        <v>253</v>
      </c>
      <c r="F11" s="19">
        <v>920000</v>
      </c>
      <c r="G11" s="24">
        <v>13285.26</v>
      </c>
      <c r="H11" s="24">
        <v>5.52</v>
      </c>
      <c r="I11" s="31"/>
      <c r="J11" s="31"/>
      <c r="K11" s="35"/>
    </row>
    <row r="12" spans="1:54" x14ac:dyDescent="0.25">
      <c r="B12" s="8" t="s">
        <v>152</v>
      </c>
      <c r="C12" s="57" t="s">
        <v>153</v>
      </c>
      <c r="D12" s="54" t="s">
        <v>154</v>
      </c>
      <c r="E12" s="6" t="s">
        <v>155</v>
      </c>
      <c r="F12" s="19">
        <v>1836850</v>
      </c>
      <c r="G12" s="24">
        <v>10346.06</v>
      </c>
      <c r="H12" s="24">
        <v>4.3</v>
      </c>
      <c r="I12" s="31"/>
      <c r="J12" s="31"/>
      <c r="K12" s="35"/>
    </row>
    <row r="13" spans="1:54" x14ac:dyDescent="0.25">
      <c r="B13" s="8" t="s">
        <v>247</v>
      </c>
      <c r="C13" s="57" t="s">
        <v>248</v>
      </c>
      <c r="D13" s="54" t="s">
        <v>249</v>
      </c>
      <c r="E13" s="6" t="s">
        <v>82</v>
      </c>
      <c r="F13" s="19">
        <v>2000000</v>
      </c>
      <c r="G13" s="24">
        <v>8498</v>
      </c>
      <c r="H13" s="24">
        <v>3.53</v>
      </c>
      <c r="I13" s="31"/>
      <c r="J13" s="31"/>
      <c r="K13" s="35"/>
    </row>
    <row r="14" spans="1:54" x14ac:dyDescent="0.25">
      <c r="B14" s="8" t="s">
        <v>149</v>
      </c>
      <c r="C14" s="57" t="s">
        <v>150</v>
      </c>
      <c r="D14" s="54" t="s">
        <v>151</v>
      </c>
      <c r="E14" s="6" t="s">
        <v>134</v>
      </c>
      <c r="F14" s="19">
        <v>390000</v>
      </c>
      <c r="G14" s="24">
        <v>7793.57</v>
      </c>
      <c r="H14" s="24">
        <v>3.24</v>
      </c>
      <c r="I14" s="31"/>
      <c r="J14" s="31"/>
      <c r="K14" s="35"/>
    </row>
    <row r="15" spans="1:54" x14ac:dyDescent="0.25">
      <c r="B15" s="8" t="s">
        <v>273</v>
      </c>
      <c r="C15" s="57" t="s">
        <v>274</v>
      </c>
      <c r="D15" s="54" t="s">
        <v>275</v>
      </c>
      <c r="E15" s="6" t="s">
        <v>134</v>
      </c>
      <c r="F15" s="19">
        <v>463305</v>
      </c>
      <c r="G15" s="24">
        <v>7572.95</v>
      </c>
      <c r="H15" s="24">
        <v>3.15</v>
      </c>
      <c r="I15" s="31"/>
      <c r="J15" s="31"/>
      <c r="K15" s="35"/>
    </row>
    <row r="16" spans="1:54" x14ac:dyDescent="0.25">
      <c r="B16" s="8" t="s">
        <v>310</v>
      </c>
      <c r="C16" s="57" t="s">
        <v>311</v>
      </c>
      <c r="D16" s="54" t="s">
        <v>312</v>
      </c>
      <c r="E16" s="6" t="s">
        <v>313</v>
      </c>
      <c r="F16" s="19">
        <v>339563</v>
      </c>
      <c r="G16" s="24">
        <v>6743.89</v>
      </c>
      <c r="H16" s="24">
        <v>2.8</v>
      </c>
      <c r="I16" s="31"/>
      <c r="J16" s="31"/>
      <c r="K16" s="35"/>
    </row>
    <row r="17" spans="2:11" x14ac:dyDescent="0.25">
      <c r="B17" s="8" t="s">
        <v>737</v>
      </c>
      <c r="C17" s="57" t="s">
        <v>738</v>
      </c>
      <c r="D17" s="54" t="s">
        <v>739</v>
      </c>
      <c r="E17" s="6" t="s">
        <v>155</v>
      </c>
      <c r="F17" s="19">
        <v>1550000</v>
      </c>
      <c r="G17" s="24">
        <v>6654.15</v>
      </c>
      <c r="H17" s="24">
        <v>2.77</v>
      </c>
      <c r="I17" s="31"/>
      <c r="J17" s="31"/>
      <c r="K17" s="35"/>
    </row>
    <row r="18" spans="2:11" x14ac:dyDescent="0.25">
      <c r="B18" s="8" t="s">
        <v>740</v>
      </c>
      <c r="C18" s="57" t="s">
        <v>741</v>
      </c>
      <c r="D18" s="54" t="s">
        <v>742</v>
      </c>
      <c r="E18" s="6" t="s">
        <v>222</v>
      </c>
      <c r="F18" s="19">
        <v>230000</v>
      </c>
      <c r="G18" s="24">
        <v>6539.25</v>
      </c>
      <c r="H18" s="24">
        <v>2.72</v>
      </c>
      <c r="I18" s="31"/>
      <c r="J18" s="31"/>
      <c r="K18" s="35"/>
    </row>
    <row r="19" spans="2:11" x14ac:dyDescent="0.25">
      <c r="B19" s="8" t="s">
        <v>223</v>
      </c>
      <c r="C19" s="57" t="s">
        <v>224</v>
      </c>
      <c r="D19" s="54" t="s">
        <v>225</v>
      </c>
      <c r="E19" s="6" t="s">
        <v>222</v>
      </c>
      <c r="F19" s="19">
        <v>470000</v>
      </c>
      <c r="G19" s="24">
        <v>6466.5</v>
      </c>
      <c r="H19" s="24">
        <v>2.69</v>
      </c>
      <c r="I19" s="31"/>
      <c r="J19" s="31"/>
      <c r="K19" s="35"/>
    </row>
    <row r="20" spans="2:11" x14ac:dyDescent="0.25">
      <c r="B20" s="8" t="s">
        <v>480</v>
      </c>
      <c r="C20" s="57" t="s">
        <v>481</v>
      </c>
      <c r="D20" s="54" t="s">
        <v>482</v>
      </c>
      <c r="E20" s="6" t="s">
        <v>222</v>
      </c>
      <c r="F20" s="19">
        <v>38000</v>
      </c>
      <c r="G20" s="24">
        <v>6312.92</v>
      </c>
      <c r="H20" s="24">
        <v>2.63</v>
      </c>
      <c r="I20" s="31"/>
      <c r="J20" s="31"/>
      <c r="K20" s="35"/>
    </row>
    <row r="21" spans="2:11" x14ac:dyDescent="0.25">
      <c r="B21" s="8" t="s">
        <v>387</v>
      </c>
      <c r="C21" s="57" t="s">
        <v>388</v>
      </c>
      <c r="D21" s="54" t="s">
        <v>389</v>
      </c>
      <c r="E21" s="6" t="s">
        <v>74</v>
      </c>
      <c r="F21" s="19">
        <v>220000</v>
      </c>
      <c r="G21" s="24">
        <v>6306.63</v>
      </c>
      <c r="H21" s="24">
        <v>2.62</v>
      </c>
      <c r="I21" s="31"/>
      <c r="J21" s="31"/>
      <c r="K21" s="35"/>
    </row>
    <row r="22" spans="2:11" x14ac:dyDescent="0.25">
      <c r="B22" s="8" t="s">
        <v>535</v>
      </c>
      <c r="C22" s="57" t="s">
        <v>536</v>
      </c>
      <c r="D22" s="54" t="s">
        <v>537</v>
      </c>
      <c r="E22" s="6" t="s">
        <v>148</v>
      </c>
      <c r="F22" s="19">
        <v>130111</v>
      </c>
      <c r="G22" s="24">
        <v>6137.01</v>
      </c>
      <c r="H22" s="24">
        <v>2.5499999999999998</v>
      </c>
      <c r="I22" s="31"/>
      <c r="J22" s="31"/>
      <c r="K22" s="35"/>
    </row>
    <row r="23" spans="2:11" x14ac:dyDescent="0.25">
      <c r="B23" s="8" t="s">
        <v>170</v>
      </c>
      <c r="C23" s="57" t="s">
        <v>171</v>
      </c>
      <c r="D23" s="54" t="s">
        <v>172</v>
      </c>
      <c r="E23" s="6" t="s">
        <v>173</v>
      </c>
      <c r="F23" s="19">
        <v>112000</v>
      </c>
      <c r="G23" s="24">
        <v>6132.62</v>
      </c>
      <c r="H23" s="24">
        <v>2.5499999999999998</v>
      </c>
      <c r="I23" s="31"/>
      <c r="J23" s="31"/>
      <c r="K23" s="35"/>
    </row>
    <row r="24" spans="2:11" x14ac:dyDescent="0.25">
      <c r="B24" s="8" t="s">
        <v>71</v>
      </c>
      <c r="C24" s="57" t="s">
        <v>72</v>
      </c>
      <c r="D24" s="54" t="s">
        <v>73</v>
      </c>
      <c r="E24" s="6" t="s">
        <v>74</v>
      </c>
      <c r="F24" s="19">
        <v>50000</v>
      </c>
      <c r="G24" s="24">
        <v>6016.93</v>
      </c>
      <c r="H24" s="24">
        <v>2.5</v>
      </c>
      <c r="I24" s="31"/>
      <c r="J24" s="31"/>
      <c r="K24" s="35"/>
    </row>
    <row r="25" spans="2:11" x14ac:dyDescent="0.25">
      <c r="B25" s="8" t="s">
        <v>743</v>
      </c>
      <c r="C25" s="57" t="s">
        <v>744</v>
      </c>
      <c r="D25" s="54" t="s">
        <v>745</v>
      </c>
      <c r="E25" s="6" t="s">
        <v>155</v>
      </c>
      <c r="F25" s="19">
        <v>737313</v>
      </c>
      <c r="G25" s="24">
        <v>5923.2</v>
      </c>
      <c r="H25" s="24">
        <v>2.46</v>
      </c>
      <c r="I25" s="31"/>
      <c r="J25" s="31"/>
      <c r="K25" s="35"/>
    </row>
    <row r="26" spans="2:11" x14ac:dyDescent="0.25">
      <c r="B26" s="8" t="s">
        <v>746</v>
      </c>
      <c r="C26" s="57" t="s">
        <v>747</v>
      </c>
      <c r="D26" s="54" t="s">
        <v>748</v>
      </c>
      <c r="E26" s="6" t="s">
        <v>749</v>
      </c>
      <c r="F26" s="19">
        <v>290000</v>
      </c>
      <c r="G26" s="24">
        <v>5916.58</v>
      </c>
      <c r="H26" s="24">
        <v>2.46</v>
      </c>
      <c r="I26" s="31"/>
      <c r="J26" s="31"/>
      <c r="K26" s="35"/>
    </row>
    <row r="27" spans="2:11" x14ac:dyDescent="0.25">
      <c r="B27" s="8" t="s">
        <v>750</v>
      </c>
      <c r="C27" s="57" t="s">
        <v>751</v>
      </c>
      <c r="D27" s="54" t="s">
        <v>752</v>
      </c>
      <c r="E27" s="6" t="s">
        <v>173</v>
      </c>
      <c r="F27" s="19">
        <v>430000</v>
      </c>
      <c r="G27" s="24">
        <v>5912.72</v>
      </c>
      <c r="H27" s="24">
        <v>2.46</v>
      </c>
      <c r="I27" s="31"/>
      <c r="J27" s="31"/>
      <c r="K27" s="35"/>
    </row>
    <row r="28" spans="2:11" x14ac:dyDescent="0.25">
      <c r="B28" s="8" t="s">
        <v>345</v>
      </c>
      <c r="C28" s="57" t="s">
        <v>346</v>
      </c>
      <c r="D28" s="54" t="s">
        <v>347</v>
      </c>
      <c r="E28" s="6" t="s">
        <v>134</v>
      </c>
      <c r="F28" s="19">
        <v>630464</v>
      </c>
      <c r="G28" s="24">
        <v>5769.06</v>
      </c>
      <c r="H28" s="24">
        <v>2.4</v>
      </c>
      <c r="I28" s="31"/>
      <c r="J28" s="31"/>
      <c r="K28" s="35"/>
    </row>
    <row r="29" spans="2:11" x14ac:dyDescent="0.25">
      <c r="B29" s="8" t="s">
        <v>753</v>
      </c>
      <c r="C29" s="57" t="s">
        <v>754</v>
      </c>
      <c r="D29" s="54" t="s">
        <v>755</v>
      </c>
      <c r="E29" s="6" t="s">
        <v>74</v>
      </c>
      <c r="F29" s="19">
        <v>60000</v>
      </c>
      <c r="G29" s="24">
        <v>5700.99</v>
      </c>
      <c r="H29" s="24">
        <v>2.37</v>
      </c>
      <c r="I29" s="31"/>
      <c r="J29" s="31"/>
      <c r="K29" s="35"/>
    </row>
    <row r="30" spans="2:11" x14ac:dyDescent="0.25">
      <c r="B30" s="8" t="s">
        <v>207</v>
      </c>
      <c r="C30" s="57" t="s">
        <v>208</v>
      </c>
      <c r="D30" s="54" t="s">
        <v>209</v>
      </c>
      <c r="E30" s="6" t="s">
        <v>134</v>
      </c>
      <c r="F30" s="19">
        <v>380000</v>
      </c>
      <c r="G30" s="24">
        <v>5594.36</v>
      </c>
      <c r="H30" s="24">
        <v>2.33</v>
      </c>
      <c r="I30" s="31"/>
      <c r="J30" s="31"/>
      <c r="K30" s="35"/>
    </row>
    <row r="31" spans="2:11" x14ac:dyDescent="0.25">
      <c r="B31" s="8" t="s">
        <v>79</v>
      </c>
      <c r="C31" s="57" t="s">
        <v>80</v>
      </c>
      <c r="D31" s="54" t="s">
        <v>81</v>
      </c>
      <c r="E31" s="6" t="s">
        <v>82</v>
      </c>
      <c r="F31" s="19">
        <v>220000</v>
      </c>
      <c r="G31" s="24">
        <v>5440.71</v>
      </c>
      <c r="H31" s="24">
        <v>2.2599999999999998</v>
      </c>
      <c r="I31" s="31"/>
      <c r="J31" s="31"/>
      <c r="K31" s="35"/>
    </row>
    <row r="32" spans="2:11" x14ac:dyDescent="0.25">
      <c r="B32" s="8" t="s">
        <v>145</v>
      </c>
      <c r="C32" s="57" t="s">
        <v>146</v>
      </c>
      <c r="D32" s="54" t="s">
        <v>147</v>
      </c>
      <c r="E32" s="6" t="s">
        <v>148</v>
      </c>
      <c r="F32" s="19">
        <v>2900000</v>
      </c>
      <c r="G32" s="24">
        <v>5116.76</v>
      </c>
      <c r="H32" s="24">
        <v>2.13</v>
      </c>
      <c r="I32" s="31"/>
      <c r="J32" s="31"/>
      <c r="K32" s="35"/>
    </row>
    <row r="33" spans="2:11" x14ac:dyDescent="0.25">
      <c r="B33" s="8" t="s">
        <v>756</v>
      </c>
      <c r="C33" s="57" t="s">
        <v>757</v>
      </c>
      <c r="D33" s="54" t="s">
        <v>758</v>
      </c>
      <c r="E33" s="6" t="s">
        <v>313</v>
      </c>
      <c r="F33" s="19">
        <v>400206</v>
      </c>
      <c r="G33" s="24">
        <v>5108.63</v>
      </c>
      <c r="H33" s="24">
        <v>2.12</v>
      </c>
      <c r="I33" s="31"/>
      <c r="J33" s="31"/>
      <c r="K33" s="35"/>
    </row>
    <row r="34" spans="2:11" x14ac:dyDescent="0.25">
      <c r="B34" s="8" t="s">
        <v>759</v>
      </c>
      <c r="C34" s="57" t="s">
        <v>760</v>
      </c>
      <c r="D34" s="54" t="s">
        <v>761</v>
      </c>
      <c r="E34" s="6" t="s">
        <v>749</v>
      </c>
      <c r="F34" s="19">
        <v>1550000</v>
      </c>
      <c r="G34" s="24">
        <v>4653.1000000000004</v>
      </c>
      <c r="H34" s="24">
        <v>1.94</v>
      </c>
      <c r="I34" s="31"/>
      <c r="J34" s="31"/>
      <c r="K34" s="35"/>
    </row>
    <row r="35" spans="2:11" x14ac:dyDescent="0.25">
      <c r="B35" s="8" t="s">
        <v>762</v>
      </c>
      <c r="C35" s="57" t="s">
        <v>763</v>
      </c>
      <c r="D35" s="54" t="s">
        <v>764</v>
      </c>
      <c r="E35" s="6" t="s">
        <v>134</v>
      </c>
      <c r="F35" s="19">
        <v>1465000</v>
      </c>
      <c r="G35" s="24">
        <v>4272.67</v>
      </c>
      <c r="H35" s="24">
        <v>1.78</v>
      </c>
      <c r="I35" s="31"/>
      <c r="J35" s="31"/>
      <c r="K35" s="35"/>
    </row>
    <row r="36" spans="2:11" x14ac:dyDescent="0.25">
      <c r="B36" s="8" t="s">
        <v>765</v>
      </c>
      <c r="C36" s="57" t="s">
        <v>766</v>
      </c>
      <c r="D36" s="54" t="s">
        <v>767</v>
      </c>
      <c r="E36" s="6" t="s">
        <v>134</v>
      </c>
      <c r="F36" s="19">
        <v>542398</v>
      </c>
      <c r="G36" s="24">
        <v>4267.59</v>
      </c>
      <c r="H36" s="24">
        <v>1.77</v>
      </c>
      <c r="I36" s="31"/>
      <c r="J36" s="31"/>
      <c r="K36" s="35"/>
    </row>
    <row r="37" spans="2:11" x14ac:dyDescent="0.25">
      <c r="B37" s="8" t="s">
        <v>105</v>
      </c>
      <c r="C37" s="57" t="s">
        <v>106</v>
      </c>
      <c r="D37" s="54" t="s">
        <v>107</v>
      </c>
      <c r="E37" s="6" t="s">
        <v>108</v>
      </c>
      <c r="F37" s="19">
        <v>10348</v>
      </c>
      <c r="G37" s="24">
        <v>4046</v>
      </c>
      <c r="H37" s="24">
        <v>1.68</v>
      </c>
      <c r="I37" s="31"/>
      <c r="J37" s="31"/>
      <c r="K37" s="35"/>
    </row>
    <row r="38" spans="2:11" x14ac:dyDescent="0.25">
      <c r="B38" s="8" t="s">
        <v>768</v>
      </c>
      <c r="C38" s="57" t="s">
        <v>769</v>
      </c>
      <c r="D38" s="54" t="s">
        <v>770</v>
      </c>
      <c r="E38" s="6" t="s">
        <v>134</v>
      </c>
      <c r="F38" s="19">
        <v>48501</v>
      </c>
      <c r="G38" s="24">
        <v>3820.04</v>
      </c>
      <c r="H38" s="24">
        <v>1.59</v>
      </c>
      <c r="I38" s="31"/>
      <c r="J38" s="31"/>
      <c r="K38" s="35"/>
    </row>
    <row r="39" spans="2:11" x14ac:dyDescent="0.25">
      <c r="B39" s="8" t="s">
        <v>131</v>
      </c>
      <c r="C39" s="57" t="s">
        <v>132</v>
      </c>
      <c r="D39" s="54" t="s">
        <v>133</v>
      </c>
      <c r="E39" s="6" t="s">
        <v>134</v>
      </c>
      <c r="F39" s="19">
        <v>269134</v>
      </c>
      <c r="G39" s="24">
        <v>3789.81</v>
      </c>
      <c r="H39" s="24">
        <v>1.58</v>
      </c>
      <c r="I39" s="31"/>
      <c r="J39" s="31"/>
      <c r="K39" s="35"/>
    </row>
    <row r="40" spans="2:11" x14ac:dyDescent="0.25">
      <c r="B40" s="8" t="s">
        <v>98</v>
      </c>
      <c r="C40" s="57" t="s">
        <v>99</v>
      </c>
      <c r="D40" s="54" t="s">
        <v>100</v>
      </c>
      <c r="E40" s="6" t="s">
        <v>74</v>
      </c>
      <c r="F40" s="19">
        <v>150000</v>
      </c>
      <c r="G40" s="24">
        <v>3547.28</v>
      </c>
      <c r="H40" s="24">
        <v>1.48</v>
      </c>
      <c r="I40" s="31"/>
      <c r="J40" s="31"/>
      <c r="K40" s="35"/>
    </row>
    <row r="41" spans="2:11" x14ac:dyDescent="0.25">
      <c r="B41" s="8" t="s">
        <v>771</v>
      </c>
      <c r="C41" s="57" t="s">
        <v>772</v>
      </c>
      <c r="D41" s="54" t="s">
        <v>773</v>
      </c>
      <c r="E41" s="6" t="s">
        <v>148</v>
      </c>
      <c r="F41" s="19">
        <v>338164</v>
      </c>
      <c r="G41" s="24">
        <v>3437.61</v>
      </c>
      <c r="H41" s="24">
        <v>1.43</v>
      </c>
      <c r="I41" s="31"/>
      <c r="J41" s="31"/>
      <c r="K41" s="35"/>
    </row>
    <row r="42" spans="2:11" x14ac:dyDescent="0.25">
      <c r="B42" s="8" t="s">
        <v>354</v>
      </c>
      <c r="C42" s="57" t="s">
        <v>355</v>
      </c>
      <c r="D42" s="54" t="s">
        <v>356</v>
      </c>
      <c r="E42" s="6" t="s">
        <v>134</v>
      </c>
      <c r="F42" s="19">
        <v>680172</v>
      </c>
      <c r="G42" s="24">
        <v>3429.43</v>
      </c>
      <c r="H42" s="24">
        <v>1.43</v>
      </c>
      <c r="I42" s="31"/>
      <c r="J42" s="31"/>
      <c r="K42" s="35"/>
    </row>
    <row r="43" spans="2:11" x14ac:dyDescent="0.25">
      <c r="B43" s="8" t="s">
        <v>774</v>
      </c>
      <c r="C43" s="57" t="s">
        <v>775</v>
      </c>
      <c r="D43" s="54" t="s">
        <v>776</v>
      </c>
      <c r="E43" s="6" t="s">
        <v>134</v>
      </c>
      <c r="F43" s="19">
        <v>100000</v>
      </c>
      <c r="G43" s="24">
        <v>3404.2</v>
      </c>
      <c r="H43" s="24">
        <v>1.42</v>
      </c>
      <c r="I43" s="31"/>
      <c r="J43" s="31"/>
      <c r="K43" s="35"/>
    </row>
    <row r="44" spans="2:11" x14ac:dyDescent="0.25">
      <c r="B44" s="8" t="s">
        <v>777</v>
      </c>
      <c r="C44" s="57" t="s">
        <v>778</v>
      </c>
      <c r="D44" s="54" t="s">
        <v>779</v>
      </c>
      <c r="E44" s="6" t="s">
        <v>134</v>
      </c>
      <c r="F44" s="19">
        <v>705566</v>
      </c>
      <c r="G44" s="24">
        <v>3349.67</v>
      </c>
      <c r="H44" s="24">
        <v>1.39</v>
      </c>
      <c r="I44" s="31"/>
      <c r="J44" s="31"/>
      <c r="K44" s="35"/>
    </row>
    <row r="45" spans="2:11" x14ac:dyDescent="0.25">
      <c r="B45" s="8" t="s">
        <v>780</v>
      </c>
      <c r="C45" s="57" t="s">
        <v>781</v>
      </c>
      <c r="D45" s="54" t="s">
        <v>782</v>
      </c>
      <c r="E45" s="6" t="s">
        <v>313</v>
      </c>
      <c r="F45" s="19">
        <v>607441</v>
      </c>
      <c r="G45" s="24">
        <v>3026.57</v>
      </c>
      <c r="H45" s="24">
        <v>1.26</v>
      </c>
      <c r="I45" s="31"/>
      <c r="J45" s="31"/>
      <c r="K45" s="35"/>
    </row>
    <row r="46" spans="2:11" x14ac:dyDescent="0.25">
      <c r="B46" s="8" t="s">
        <v>783</v>
      </c>
      <c r="C46" s="57" t="s">
        <v>784</v>
      </c>
      <c r="D46" s="54" t="s">
        <v>785</v>
      </c>
      <c r="E46" s="6" t="s">
        <v>134</v>
      </c>
      <c r="F46" s="19">
        <v>700000</v>
      </c>
      <c r="G46" s="24">
        <v>3017.7</v>
      </c>
      <c r="H46" s="24">
        <v>1.25</v>
      </c>
      <c r="I46" s="31"/>
      <c r="J46" s="31"/>
      <c r="K46" s="35"/>
    </row>
    <row r="47" spans="2:11" x14ac:dyDescent="0.25">
      <c r="B47" s="8" t="s">
        <v>333</v>
      </c>
      <c r="C47" s="57" t="s">
        <v>334</v>
      </c>
      <c r="D47" s="54" t="s">
        <v>335</v>
      </c>
      <c r="E47" s="6" t="s">
        <v>134</v>
      </c>
      <c r="F47" s="19">
        <v>290000</v>
      </c>
      <c r="G47" s="24">
        <v>2399.17</v>
      </c>
      <c r="H47" s="24">
        <v>1</v>
      </c>
      <c r="I47" s="31"/>
      <c r="J47" s="31"/>
      <c r="K47" s="35"/>
    </row>
    <row r="48" spans="2:11" x14ac:dyDescent="0.25">
      <c r="B48" s="8" t="s">
        <v>786</v>
      </c>
      <c r="C48" s="57" t="s">
        <v>787</v>
      </c>
      <c r="D48" s="54" t="s">
        <v>788</v>
      </c>
      <c r="E48" s="6" t="s">
        <v>155</v>
      </c>
      <c r="F48" s="19">
        <v>1187956</v>
      </c>
      <c r="G48" s="24">
        <v>2269.23</v>
      </c>
      <c r="H48" s="24">
        <v>0.94</v>
      </c>
      <c r="I48" s="31"/>
      <c r="J48" s="31"/>
      <c r="K48" s="35"/>
    </row>
    <row r="49" spans="2:11" x14ac:dyDescent="0.25">
      <c r="B49" s="8" t="s">
        <v>304</v>
      </c>
      <c r="C49" s="57" t="s">
        <v>305</v>
      </c>
      <c r="D49" s="54" t="s">
        <v>306</v>
      </c>
      <c r="E49" s="6" t="s">
        <v>173</v>
      </c>
      <c r="F49" s="19">
        <v>200000</v>
      </c>
      <c r="G49" s="24">
        <v>2052</v>
      </c>
      <c r="H49" s="24">
        <v>0.85</v>
      </c>
      <c r="I49" s="31"/>
      <c r="J49" s="31"/>
      <c r="K49" s="35"/>
    </row>
    <row r="50" spans="2:11" x14ac:dyDescent="0.25">
      <c r="B50" s="8" t="s">
        <v>789</v>
      </c>
      <c r="C50" s="57" t="s">
        <v>790</v>
      </c>
      <c r="D50" s="54" t="s">
        <v>791</v>
      </c>
      <c r="E50" s="6" t="s">
        <v>173</v>
      </c>
      <c r="F50" s="19">
        <v>200000</v>
      </c>
      <c r="G50" s="24">
        <v>2029.9</v>
      </c>
      <c r="H50" s="24">
        <v>0.84</v>
      </c>
      <c r="I50" s="31"/>
      <c r="J50" s="31"/>
      <c r="K50" s="35"/>
    </row>
    <row r="51" spans="2:11" x14ac:dyDescent="0.25">
      <c r="B51" s="8" t="s">
        <v>544</v>
      </c>
      <c r="C51" s="57" t="s">
        <v>545</v>
      </c>
      <c r="D51" s="54" t="s">
        <v>546</v>
      </c>
      <c r="E51" s="6" t="s">
        <v>148</v>
      </c>
      <c r="F51" s="19">
        <v>150000</v>
      </c>
      <c r="G51" s="24">
        <v>1577.48</v>
      </c>
      <c r="H51" s="24">
        <v>0.66</v>
      </c>
      <c r="I51" s="31"/>
      <c r="J51" s="31"/>
      <c r="K51" s="35"/>
    </row>
    <row r="52" spans="2:11" x14ac:dyDescent="0.25">
      <c r="B52" s="8" t="s">
        <v>288</v>
      </c>
      <c r="C52" s="57" t="s">
        <v>289</v>
      </c>
      <c r="D52" s="54" t="s">
        <v>290</v>
      </c>
      <c r="E52" s="6" t="s">
        <v>253</v>
      </c>
      <c r="F52" s="19">
        <v>140348</v>
      </c>
      <c r="G52" s="24">
        <v>1567.48</v>
      </c>
      <c r="H52" s="24">
        <v>0.65</v>
      </c>
      <c r="I52" s="31"/>
      <c r="J52" s="31"/>
      <c r="K52" s="35"/>
    </row>
    <row r="53" spans="2:11" x14ac:dyDescent="0.25">
      <c r="B53" s="8" t="s">
        <v>792</v>
      </c>
      <c r="C53" s="57" t="s">
        <v>793</v>
      </c>
      <c r="D53" s="54" t="s">
        <v>794</v>
      </c>
      <c r="E53" s="6" t="s">
        <v>173</v>
      </c>
      <c r="F53" s="19">
        <v>243875</v>
      </c>
      <c r="G53" s="24">
        <v>1457.28</v>
      </c>
      <c r="H53" s="24">
        <v>0.61</v>
      </c>
      <c r="I53" s="31"/>
      <c r="J53" s="31"/>
      <c r="K53" s="35"/>
    </row>
    <row r="54" spans="2:11" x14ac:dyDescent="0.25">
      <c r="B54" s="8" t="s">
        <v>795</v>
      </c>
      <c r="C54" s="57" t="s">
        <v>796</v>
      </c>
      <c r="D54" s="54" t="s">
        <v>797</v>
      </c>
      <c r="E54" s="6" t="s">
        <v>148</v>
      </c>
      <c r="F54" s="19">
        <v>725539</v>
      </c>
      <c r="G54" s="24">
        <v>1355.96</v>
      </c>
      <c r="H54" s="24">
        <v>0.56000000000000005</v>
      </c>
      <c r="I54" s="31"/>
      <c r="J54" s="31"/>
      <c r="K54" s="35"/>
    </row>
    <row r="55" spans="2:11" x14ac:dyDescent="0.25">
      <c r="B55" s="8" t="s">
        <v>798</v>
      </c>
      <c r="C55" s="57" t="s">
        <v>799</v>
      </c>
      <c r="D55" s="54" t="s">
        <v>800</v>
      </c>
      <c r="E55" s="6" t="s">
        <v>134</v>
      </c>
      <c r="F55" s="19">
        <v>40000</v>
      </c>
      <c r="G55" s="24">
        <v>1166.82</v>
      </c>
      <c r="H55" s="24">
        <v>0.49</v>
      </c>
      <c r="I55" s="31"/>
      <c r="J55" s="31"/>
      <c r="K55" s="35"/>
    </row>
    <row r="56" spans="2:11" x14ac:dyDescent="0.25">
      <c r="B56" s="8" t="s">
        <v>801</v>
      </c>
      <c r="C56" s="57" t="s">
        <v>802</v>
      </c>
      <c r="D56" s="54" t="s">
        <v>803</v>
      </c>
      <c r="E56" s="6" t="s">
        <v>804</v>
      </c>
      <c r="F56" s="19">
        <v>3000</v>
      </c>
      <c r="G56" s="24">
        <v>119.86</v>
      </c>
      <c r="H56" s="24">
        <v>0.05</v>
      </c>
      <c r="I56" s="31"/>
      <c r="J56" s="31"/>
      <c r="K56" s="35"/>
    </row>
    <row r="57" spans="2:11" x14ac:dyDescent="0.25">
      <c r="B57" s="8" t="s">
        <v>372</v>
      </c>
      <c r="C57" s="57" t="s">
        <v>373</v>
      </c>
      <c r="D57" s="54" t="s">
        <v>374</v>
      </c>
      <c r="E57" s="6" t="s">
        <v>313</v>
      </c>
      <c r="F57" s="19">
        <v>777068</v>
      </c>
      <c r="G57" s="61">
        <v>0</v>
      </c>
      <c r="H57" s="24" t="s">
        <v>4708</v>
      </c>
      <c r="I57" s="31"/>
      <c r="J57" s="31"/>
      <c r="K57" s="35" t="s">
        <v>4737</v>
      </c>
    </row>
    <row r="58" spans="2:11" x14ac:dyDescent="0.25">
      <c r="C58" s="58" t="s">
        <v>174</v>
      </c>
      <c r="D58" s="54"/>
      <c r="E58" s="6"/>
      <c r="F58" s="19"/>
      <c r="G58" s="25">
        <v>233506.14</v>
      </c>
      <c r="H58" s="25">
        <v>97.1</v>
      </c>
      <c r="I58" s="31"/>
      <c r="J58" s="31"/>
      <c r="K58" s="35"/>
    </row>
    <row r="59" spans="2:11" x14ac:dyDescent="0.25">
      <c r="C59" s="57"/>
      <c r="D59" s="54"/>
      <c r="E59" s="6"/>
      <c r="F59" s="19"/>
      <c r="G59" s="24"/>
      <c r="H59" s="24"/>
      <c r="I59" s="31"/>
      <c r="J59" s="31"/>
      <c r="K59" s="35"/>
    </row>
    <row r="60" spans="2:11" x14ac:dyDescent="0.25">
      <c r="C60" s="58" t="s">
        <v>3</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4</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5</v>
      </c>
      <c r="D64" s="54"/>
      <c r="E64" s="6"/>
      <c r="F64" s="19"/>
      <c r="G64" s="24"/>
      <c r="H64" s="24"/>
      <c r="I64" s="31"/>
      <c r="J64" s="31"/>
      <c r="K64" s="35"/>
    </row>
    <row r="65" spans="3:11" x14ac:dyDescent="0.25">
      <c r="C65" s="57"/>
      <c r="D65" s="54"/>
      <c r="E65" s="6"/>
      <c r="F65" s="19"/>
      <c r="G65" s="24"/>
      <c r="H65" s="24"/>
      <c r="I65" s="31"/>
      <c r="J65" s="31"/>
      <c r="K65" s="35"/>
    </row>
    <row r="66" spans="3:11" x14ac:dyDescent="0.25">
      <c r="C66" s="58" t="s">
        <v>6</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7</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8</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9</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10</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11</v>
      </c>
      <c r="D76" s="54"/>
      <c r="E76" s="6"/>
      <c r="F76" s="19"/>
      <c r="G76" s="24"/>
      <c r="H76" s="24"/>
      <c r="I76" s="31"/>
      <c r="J76" s="31"/>
      <c r="K76" s="35"/>
    </row>
    <row r="77" spans="3:11" x14ac:dyDescent="0.25">
      <c r="C77" s="57"/>
      <c r="D77" s="54"/>
      <c r="E77" s="6"/>
      <c r="F77" s="19"/>
      <c r="G77" s="24"/>
      <c r="H77" s="24"/>
      <c r="I77" s="31"/>
      <c r="J77" s="31"/>
      <c r="K77" s="35"/>
    </row>
    <row r="78" spans="3:11" x14ac:dyDescent="0.25">
      <c r="C78" s="58" t="s">
        <v>13</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14</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15</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16</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17</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A88" s="10"/>
      <c r="B88" s="28"/>
      <c r="C88" s="58" t="s">
        <v>18</v>
      </c>
      <c r="D88" s="54"/>
      <c r="E88" s="6"/>
      <c r="F88" s="19"/>
      <c r="G88" s="24"/>
      <c r="H88" s="24"/>
      <c r="I88" s="31"/>
      <c r="J88" s="31"/>
      <c r="K88" s="35"/>
    </row>
    <row r="89" spans="1:11" x14ac:dyDescent="0.25">
      <c r="A89" s="28"/>
      <c r="B89" s="28"/>
      <c r="C89" s="58" t="s">
        <v>19</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20</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21</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22</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23</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24</v>
      </c>
      <c r="D99" s="54"/>
      <c r="E99" s="6"/>
      <c r="F99" s="19"/>
      <c r="G99" s="24"/>
      <c r="H99" s="24"/>
      <c r="I99" s="31"/>
      <c r="J99" s="31"/>
      <c r="K99" s="35"/>
    </row>
    <row r="100" spans="1:54" x14ac:dyDescent="0.25">
      <c r="B100" s="8" t="s">
        <v>185</v>
      </c>
      <c r="C100" s="57" t="s">
        <v>186</v>
      </c>
      <c r="D100" s="54"/>
      <c r="E100" s="6"/>
      <c r="F100" s="19"/>
      <c r="G100" s="24">
        <v>7134.92</v>
      </c>
      <c r="H100" s="24">
        <v>2.97</v>
      </c>
      <c r="I100" s="31"/>
      <c r="J100" s="31"/>
      <c r="K100" s="35"/>
    </row>
    <row r="101" spans="1:54" x14ac:dyDescent="0.25">
      <c r="C101" s="58" t="s">
        <v>174</v>
      </c>
      <c r="D101" s="54"/>
      <c r="E101" s="6"/>
      <c r="F101" s="19"/>
      <c r="G101" s="25">
        <v>7134.92</v>
      </c>
      <c r="H101" s="25">
        <v>2.97</v>
      </c>
      <c r="I101" s="31"/>
      <c r="J101" s="31"/>
      <c r="K101" s="35"/>
    </row>
    <row r="102" spans="1:54" x14ac:dyDescent="0.25">
      <c r="C102" s="57"/>
      <c r="D102" s="54"/>
      <c r="E102" s="6"/>
      <c r="F102" s="19"/>
      <c r="G102" s="24"/>
      <c r="H102" s="24"/>
      <c r="I102" s="31"/>
      <c r="J102" s="31"/>
      <c r="K102" s="35"/>
    </row>
    <row r="103" spans="1:54" x14ac:dyDescent="0.25">
      <c r="A103" s="10"/>
      <c r="B103" s="28"/>
      <c r="C103" s="58" t="s">
        <v>25</v>
      </c>
      <c r="D103" s="54"/>
      <c r="E103" s="6"/>
      <c r="F103" s="19"/>
      <c r="G103" s="24"/>
      <c r="H103" s="24"/>
      <c r="I103" s="31"/>
      <c r="J103" s="31"/>
      <c r="K103" s="35"/>
    </row>
    <row r="104" spans="1:54" s="2" customFormat="1" ht="13.5" x14ac:dyDescent="0.25">
      <c r="A104" s="28"/>
      <c r="B104" s="28"/>
      <c r="C104" s="57" t="s">
        <v>4707</v>
      </c>
      <c r="D104" s="54"/>
      <c r="E104" s="6"/>
      <c r="F104" s="19"/>
      <c r="G104" s="24" t="s">
        <v>2</v>
      </c>
      <c r="H104" s="24" t="s">
        <v>2</v>
      </c>
      <c r="I104" s="31"/>
      <c r="J104" s="31"/>
      <c r="K104" s="35"/>
      <c r="L104" s="3"/>
      <c r="AI104" s="3"/>
      <c r="AV104" s="3"/>
      <c r="AX104" s="3"/>
      <c r="BB104" s="3"/>
    </row>
    <row r="105" spans="1:54" x14ac:dyDescent="0.25">
      <c r="B105" s="8"/>
      <c r="C105" s="57" t="s">
        <v>187</v>
      </c>
      <c r="D105" s="54"/>
      <c r="E105" s="6"/>
      <c r="F105" s="19"/>
      <c r="G105" s="24">
        <v>-183.29</v>
      </c>
      <c r="H105" s="24">
        <v>-7.0000000000000007E-2</v>
      </c>
      <c r="I105" s="31"/>
      <c r="J105" s="31"/>
      <c r="K105" s="35"/>
    </row>
    <row r="106" spans="1:54" x14ac:dyDescent="0.25">
      <c r="C106" s="58" t="s">
        <v>174</v>
      </c>
      <c r="D106" s="54"/>
      <c r="E106" s="6"/>
      <c r="F106" s="19"/>
      <c r="G106" s="25">
        <v>-183.29</v>
      </c>
      <c r="H106" s="25">
        <v>-7.0000000000000007E-2</v>
      </c>
      <c r="I106" s="31"/>
      <c r="J106" s="31"/>
      <c r="K106" s="35"/>
    </row>
    <row r="107" spans="1:54" x14ac:dyDescent="0.25">
      <c r="C107" s="57"/>
      <c r="D107" s="54"/>
      <c r="E107" s="6"/>
      <c r="F107" s="19"/>
      <c r="G107" s="24"/>
      <c r="H107" s="24"/>
      <c r="I107" s="31"/>
      <c r="J107" s="31"/>
      <c r="K107" s="35"/>
    </row>
    <row r="108" spans="1:54" x14ac:dyDescent="0.25">
      <c r="C108" s="60" t="s">
        <v>188</v>
      </c>
      <c r="D108" s="55"/>
      <c r="E108" s="5"/>
      <c r="F108" s="20"/>
      <c r="G108" s="26">
        <v>240457.77</v>
      </c>
      <c r="H108" s="26">
        <v>100</v>
      </c>
      <c r="I108" s="32"/>
      <c r="J108" s="32"/>
      <c r="K108" s="36"/>
    </row>
    <row r="111" spans="1:54" x14ac:dyDescent="0.25">
      <c r="C111" s="1" t="s">
        <v>189</v>
      </c>
    </row>
    <row r="112" spans="1:54" x14ac:dyDescent="0.25">
      <c r="C112" s="37" t="s">
        <v>190</v>
      </c>
      <c r="D112" s="37"/>
      <c r="E112" s="37"/>
      <c r="F112" s="37"/>
      <c r="G112" s="37"/>
      <c r="H112" s="37"/>
      <c r="I112" s="37"/>
      <c r="J112" s="37"/>
      <c r="K112" s="37"/>
    </row>
    <row r="113" spans="3:6" x14ac:dyDescent="0.25">
      <c r="C113" s="2" t="s">
        <v>191</v>
      </c>
    </row>
    <row r="114" spans="3:6" x14ac:dyDescent="0.25">
      <c r="C114" s="2" t="s">
        <v>192</v>
      </c>
    </row>
    <row r="115" spans="3:6" x14ac:dyDescent="0.25">
      <c r="C115" s="2" t="s">
        <v>193</v>
      </c>
    </row>
    <row r="116" spans="3:6" x14ac:dyDescent="0.25">
      <c r="C116" s="2" t="s">
        <v>194</v>
      </c>
    </row>
    <row r="118" spans="3:6" x14ac:dyDescent="0.25">
      <c r="C118" s="73" t="s">
        <v>4741</v>
      </c>
      <c r="E118" s="73" t="s">
        <v>4742</v>
      </c>
      <c r="F118" s="74"/>
    </row>
    <row r="119" spans="3:6" x14ac:dyDescent="0.25">
      <c r="E119" s="2" t="s">
        <v>4749</v>
      </c>
    </row>
  </sheetData>
  <hyperlinks>
    <hyperlink ref="J2" location="'Index'!A1" display="'Index'!A1" xr:uid="{D983E9CB-7144-4716-9FB9-595553B7A613}"/>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EF607-6AC4-4EC4-83EE-F606D34CBBF2}">
  <sheetPr codeName="Sheet1"/>
  <dimension ref="A1:IV86"/>
  <sheetViews>
    <sheetView showGridLines="0" zoomScale="90" zoomScaleNormal="90" workbookViewId="0">
      <pane ySplit="6" topLeftCell="A7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3101</v>
      </c>
      <c r="J2" s="38" t="s">
        <v>4505</v>
      </c>
    </row>
    <row r="3" spans="1:54" ht="16.5" x14ac:dyDescent="0.3">
      <c r="C3" s="1" t="s">
        <v>28</v>
      </c>
      <c r="D3" s="21" t="s">
        <v>3102</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3103</v>
      </c>
      <c r="C26" s="57" t="s">
        <v>3104</v>
      </c>
      <c r="D26" s="54" t="s">
        <v>3105</v>
      </c>
      <c r="E26" s="6" t="s">
        <v>658</v>
      </c>
      <c r="F26" s="19">
        <v>20000000</v>
      </c>
      <c r="G26" s="24">
        <v>20239.099999999999</v>
      </c>
      <c r="H26" s="24">
        <v>55.18</v>
      </c>
      <c r="I26" s="31">
        <v>7.3451500000000003</v>
      </c>
      <c r="J26" s="31"/>
      <c r="K26" s="35"/>
    </row>
    <row r="27" spans="1:11" x14ac:dyDescent="0.25">
      <c r="B27" s="8" t="s">
        <v>3106</v>
      </c>
      <c r="C27" s="57" t="s">
        <v>3107</v>
      </c>
      <c r="D27" s="54" t="s">
        <v>3108</v>
      </c>
      <c r="E27" s="6" t="s">
        <v>658</v>
      </c>
      <c r="F27" s="19">
        <v>2500000</v>
      </c>
      <c r="G27" s="24">
        <v>2534.92</v>
      </c>
      <c r="H27" s="24">
        <v>6.91</v>
      </c>
      <c r="I27" s="31">
        <v>7.3452773999999996</v>
      </c>
      <c r="J27" s="31"/>
      <c r="K27" s="35"/>
    </row>
    <row r="28" spans="1:11" x14ac:dyDescent="0.25">
      <c r="B28" s="8" t="s">
        <v>3109</v>
      </c>
      <c r="C28" s="57" t="s">
        <v>3110</v>
      </c>
      <c r="D28" s="54" t="s">
        <v>3111</v>
      </c>
      <c r="E28" s="6" t="s">
        <v>658</v>
      </c>
      <c r="F28" s="19">
        <v>2500000</v>
      </c>
      <c r="G28" s="24">
        <v>2517.85</v>
      </c>
      <c r="H28" s="24">
        <v>6.86</v>
      </c>
      <c r="I28" s="31">
        <v>7.3633851000000003</v>
      </c>
      <c r="J28" s="31"/>
      <c r="K28" s="35"/>
    </row>
    <row r="29" spans="1:11" x14ac:dyDescent="0.25">
      <c r="B29" s="8" t="s">
        <v>3112</v>
      </c>
      <c r="C29" s="57" t="s">
        <v>3113</v>
      </c>
      <c r="D29" s="54" t="s">
        <v>3114</v>
      </c>
      <c r="E29" s="6" t="s">
        <v>658</v>
      </c>
      <c r="F29" s="19">
        <v>1500000</v>
      </c>
      <c r="G29" s="24">
        <v>1522.98</v>
      </c>
      <c r="H29" s="24">
        <v>4.1500000000000004</v>
      </c>
      <c r="I29" s="31">
        <v>7.3430882999999998</v>
      </c>
      <c r="J29" s="31"/>
      <c r="K29" s="35"/>
    </row>
    <row r="30" spans="1:11" x14ac:dyDescent="0.25">
      <c r="B30" s="8" t="s">
        <v>3115</v>
      </c>
      <c r="C30" s="57" t="s">
        <v>3116</v>
      </c>
      <c r="D30" s="54" t="s">
        <v>3117</v>
      </c>
      <c r="E30" s="6" t="s">
        <v>658</v>
      </c>
      <c r="F30" s="19">
        <v>1507600</v>
      </c>
      <c r="G30" s="24">
        <v>1479.69</v>
      </c>
      <c r="H30" s="24">
        <v>4.03</v>
      </c>
      <c r="I30" s="31">
        <v>7.3254466000000003</v>
      </c>
      <c r="J30" s="31"/>
      <c r="K30" s="35"/>
    </row>
    <row r="31" spans="1:11" x14ac:dyDescent="0.25">
      <c r="B31" s="8" t="s">
        <v>3043</v>
      </c>
      <c r="C31" s="57" t="s">
        <v>3044</v>
      </c>
      <c r="D31" s="54" t="s">
        <v>3045</v>
      </c>
      <c r="E31" s="6" t="s">
        <v>658</v>
      </c>
      <c r="F31" s="19">
        <v>800000</v>
      </c>
      <c r="G31" s="24">
        <v>809.16</v>
      </c>
      <c r="H31" s="24">
        <v>2.21</v>
      </c>
      <c r="I31" s="31">
        <v>7.3423631</v>
      </c>
      <c r="J31" s="31"/>
      <c r="K31" s="35"/>
    </row>
    <row r="32" spans="1:11" x14ac:dyDescent="0.25">
      <c r="B32" s="8" t="s">
        <v>3118</v>
      </c>
      <c r="C32" s="57" t="s">
        <v>2986</v>
      </c>
      <c r="D32" s="54" t="s">
        <v>3119</v>
      </c>
      <c r="E32" s="6" t="s">
        <v>658</v>
      </c>
      <c r="F32" s="19">
        <v>700000</v>
      </c>
      <c r="G32" s="24">
        <v>709.79</v>
      </c>
      <c r="H32" s="24">
        <v>1.94</v>
      </c>
      <c r="I32" s="31">
        <v>7.3430882999999998</v>
      </c>
      <c r="J32" s="31"/>
      <c r="K32" s="35"/>
    </row>
    <row r="33" spans="1:11" x14ac:dyDescent="0.25">
      <c r="B33" s="8" t="s">
        <v>3120</v>
      </c>
      <c r="C33" s="57" t="s">
        <v>3121</v>
      </c>
      <c r="D33" s="54" t="s">
        <v>3122</v>
      </c>
      <c r="E33" s="6" t="s">
        <v>658</v>
      </c>
      <c r="F33" s="19">
        <v>500000</v>
      </c>
      <c r="G33" s="24">
        <v>505.87</v>
      </c>
      <c r="H33" s="24">
        <v>1.38</v>
      </c>
      <c r="I33" s="31">
        <v>7.3466842000000003</v>
      </c>
      <c r="J33" s="31"/>
      <c r="K33" s="35"/>
    </row>
    <row r="34" spans="1:11" x14ac:dyDescent="0.25">
      <c r="C34" s="58" t="s">
        <v>174</v>
      </c>
      <c r="D34" s="54"/>
      <c r="E34" s="6"/>
      <c r="F34" s="19"/>
      <c r="G34" s="25">
        <v>30319.360000000001</v>
      </c>
      <c r="H34" s="25">
        <v>82.66</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3000</v>
      </c>
      <c r="C46" s="57" t="s">
        <v>3001</v>
      </c>
      <c r="D46" s="54" t="s">
        <v>3002</v>
      </c>
      <c r="E46" s="6" t="s">
        <v>658</v>
      </c>
      <c r="F46" s="19">
        <v>2010000</v>
      </c>
      <c r="G46" s="24">
        <v>1753.25</v>
      </c>
      <c r="H46" s="24">
        <v>4.78</v>
      </c>
      <c r="I46" s="31">
        <v>7.1964563000000004</v>
      </c>
      <c r="J46" s="31"/>
      <c r="K46" s="35"/>
    </row>
    <row r="47" spans="1:11" x14ac:dyDescent="0.25">
      <c r="B47" s="8" t="s">
        <v>2997</v>
      </c>
      <c r="C47" s="57" t="s">
        <v>2998</v>
      </c>
      <c r="D47" s="54" t="s">
        <v>2999</v>
      </c>
      <c r="E47" s="6" t="s">
        <v>658</v>
      </c>
      <c r="F47" s="19">
        <v>1260000</v>
      </c>
      <c r="G47" s="24">
        <v>1099.69</v>
      </c>
      <c r="H47" s="24">
        <v>3</v>
      </c>
      <c r="I47" s="31">
        <v>7.1964046000000002</v>
      </c>
      <c r="J47" s="31"/>
      <c r="K47" s="35"/>
    </row>
    <row r="48" spans="1:11" x14ac:dyDescent="0.25">
      <c r="B48" s="8" t="s">
        <v>3009</v>
      </c>
      <c r="C48" s="57" t="s">
        <v>3010</v>
      </c>
      <c r="D48" s="54" t="s">
        <v>3011</v>
      </c>
      <c r="E48" s="6" t="s">
        <v>658</v>
      </c>
      <c r="F48" s="19">
        <v>891500</v>
      </c>
      <c r="G48" s="24">
        <v>778.68</v>
      </c>
      <c r="H48" s="24">
        <v>2.12</v>
      </c>
      <c r="I48" s="31">
        <v>7.1963011000000003</v>
      </c>
      <c r="J48" s="31"/>
      <c r="K48" s="35"/>
    </row>
    <row r="49" spans="1:11" x14ac:dyDescent="0.25">
      <c r="B49" s="8" t="s">
        <v>3006</v>
      </c>
      <c r="C49" s="57" t="s">
        <v>3007</v>
      </c>
      <c r="D49" s="54" t="s">
        <v>3008</v>
      </c>
      <c r="E49" s="6" t="s">
        <v>658</v>
      </c>
      <c r="F49" s="19">
        <v>807500</v>
      </c>
      <c r="G49" s="24">
        <v>704.62</v>
      </c>
      <c r="H49" s="24">
        <v>1.92</v>
      </c>
      <c r="I49" s="31">
        <v>7.1964046000000002</v>
      </c>
      <c r="J49" s="31"/>
      <c r="K49" s="35"/>
    </row>
    <row r="50" spans="1:11" x14ac:dyDescent="0.25">
      <c r="B50" s="8" t="s">
        <v>2913</v>
      </c>
      <c r="C50" s="57" t="s">
        <v>2914</v>
      </c>
      <c r="D50" s="54" t="s">
        <v>2915</v>
      </c>
      <c r="E50" s="6" t="s">
        <v>658</v>
      </c>
      <c r="F50" s="19">
        <v>665000</v>
      </c>
      <c r="G50" s="24">
        <v>591.23</v>
      </c>
      <c r="H50" s="24">
        <v>1.61</v>
      </c>
      <c r="I50" s="31">
        <v>7.1740868000000004</v>
      </c>
      <c r="J50" s="31"/>
      <c r="K50" s="35"/>
    </row>
    <row r="51" spans="1:11" x14ac:dyDescent="0.25">
      <c r="B51" s="8" t="s">
        <v>2994</v>
      </c>
      <c r="C51" s="57" t="s">
        <v>2995</v>
      </c>
      <c r="D51" s="54" t="s">
        <v>2996</v>
      </c>
      <c r="E51" s="6" t="s">
        <v>658</v>
      </c>
      <c r="F51" s="19">
        <v>265000</v>
      </c>
      <c r="G51" s="24">
        <v>231.33</v>
      </c>
      <c r="H51" s="24">
        <v>0.63</v>
      </c>
      <c r="I51" s="31">
        <v>7.1963528999999999</v>
      </c>
      <c r="J51" s="31"/>
      <c r="K51" s="35"/>
    </row>
    <row r="52" spans="1:11" x14ac:dyDescent="0.25">
      <c r="B52" s="8" t="s">
        <v>2916</v>
      </c>
      <c r="C52" s="57" t="s">
        <v>2917</v>
      </c>
      <c r="D52" s="54" t="s">
        <v>2918</v>
      </c>
      <c r="E52" s="6" t="s">
        <v>658</v>
      </c>
      <c r="F52" s="19">
        <v>50000</v>
      </c>
      <c r="G52" s="24">
        <v>44.39</v>
      </c>
      <c r="H52" s="24">
        <v>0.12</v>
      </c>
      <c r="I52" s="31">
        <v>7.1742419999999996</v>
      </c>
      <c r="J52" s="31"/>
      <c r="K52" s="35"/>
    </row>
    <row r="53" spans="1:11" x14ac:dyDescent="0.25">
      <c r="C53" s="58" t="s">
        <v>174</v>
      </c>
      <c r="D53" s="54"/>
      <c r="E53" s="6"/>
      <c r="F53" s="19"/>
      <c r="G53" s="25">
        <v>5203.1899999999996</v>
      </c>
      <c r="H53" s="25">
        <v>14.18</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185</v>
      </c>
      <c r="C67" s="57" t="s">
        <v>186</v>
      </c>
      <c r="D67" s="54"/>
      <c r="E67" s="6"/>
      <c r="F67" s="19"/>
      <c r="G67" s="24">
        <v>231.07</v>
      </c>
      <c r="H67" s="24">
        <v>0.63</v>
      </c>
      <c r="I67" s="31"/>
      <c r="J67" s="31"/>
      <c r="K67" s="35"/>
    </row>
    <row r="68" spans="1:54" x14ac:dyDescent="0.25">
      <c r="C68" s="58" t="s">
        <v>174</v>
      </c>
      <c r="D68" s="54"/>
      <c r="E68" s="6"/>
      <c r="F68" s="19"/>
      <c r="G68" s="25">
        <v>231.07</v>
      </c>
      <c r="H68" s="25">
        <v>0.63</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4707</v>
      </c>
      <c r="D71" s="54"/>
      <c r="E71" s="6"/>
      <c r="F71" s="19"/>
      <c r="G71" s="24" t="s">
        <v>2</v>
      </c>
      <c r="H71" s="24" t="s">
        <v>2</v>
      </c>
      <c r="I71" s="31"/>
      <c r="J71" s="31"/>
      <c r="K71" s="35"/>
      <c r="L71" s="3"/>
      <c r="AI71" s="3"/>
      <c r="AV71" s="3"/>
      <c r="AX71" s="3"/>
      <c r="BB71" s="3"/>
    </row>
    <row r="72" spans="1:54" x14ac:dyDescent="0.25">
      <c r="B72" s="8"/>
      <c r="C72" s="57" t="s">
        <v>187</v>
      </c>
      <c r="D72" s="54"/>
      <c r="E72" s="6"/>
      <c r="F72" s="19"/>
      <c r="G72" s="24">
        <v>923.08</v>
      </c>
      <c r="H72" s="24">
        <v>2.5299999999999998</v>
      </c>
      <c r="I72" s="31"/>
      <c r="J72" s="31"/>
      <c r="K72" s="35"/>
    </row>
    <row r="73" spans="1:54" x14ac:dyDescent="0.25">
      <c r="C73" s="58" t="s">
        <v>174</v>
      </c>
      <c r="D73" s="54"/>
      <c r="E73" s="6"/>
      <c r="F73" s="19"/>
      <c r="G73" s="25">
        <v>923.08</v>
      </c>
      <c r="H73" s="25">
        <v>2.5299999999999998</v>
      </c>
      <c r="I73" s="31"/>
      <c r="J73" s="31"/>
      <c r="K73" s="35"/>
    </row>
    <row r="74" spans="1:54" x14ac:dyDescent="0.25">
      <c r="C74" s="57"/>
      <c r="D74" s="54"/>
      <c r="E74" s="6"/>
      <c r="F74" s="19"/>
      <c r="G74" s="24"/>
      <c r="H74" s="24"/>
      <c r="I74" s="31"/>
      <c r="J74" s="31"/>
      <c r="K74" s="35"/>
    </row>
    <row r="75" spans="1:54" x14ac:dyDescent="0.25">
      <c r="C75" s="60" t="s">
        <v>188</v>
      </c>
      <c r="D75" s="55"/>
      <c r="E75" s="5"/>
      <c r="F75" s="20"/>
      <c r="G75" s="26">
        <v>36676.699999999997</v>
      </c>
      <c r="H75" s="26">
        <v>100</v>
      </c>
      <c r="I75" s="32"/>
      <c r="J75" s="32"/>
      <c r="K75" s="36"/>
    </row>
    <row r="78" spans="1:54" x14ac:dyDescent="0.25">
      <c r="C78" s="1" t="s">
        <v>189</v>
      </c>
    </row>
    <row r="79" spans="1:54" x14ac:dyDescent="0.25">
      <c r="C79" s="37" t="s">
        <v>190</v>
      </c>
      <c r="D79" s="37"/>
      <c r="E79" s="37"/>
      <c r="F79" s="37"/>
      <c r="G79" s="37"/>
      <c r="H79" s="37"/>
      <c r="I79" s="37"/>
      <c r="J79" s="37"/>
      <c r="K79" s="37"/>
    </row>
    <row r="80" spans="1:54" x14ac:dyDescent="0.25">
      <c r="C80" s="2" t="s">
        <v>191</v>
      </c>
    </row>
    <row r="81" spans="3:6" x14ac:dyDescent="0.25">
      <c r="C81" s="2" t="s">
        <v>192</v>
      </c>
    </row>
    <row r="82" spans="3:6" x14ac:dyDescent="0.25">
      <c r="C82" s="2" t="s">
        <v>193</v>
      </c>
    </row>
    <row r="83" spans="3:6" x14ac:dyDescent="0.25">
      <c r="C83" s="2" t="s">
        <v>194</v>
      </c>
    </row>
    <row r="85" spans="3:6" x14ac:dyDescent="0.25">
      <c r="C85" s="73" t="s">
        <v>4741</v>
      </c>
      <c r="E85" s="73" t="s">
        <v>4742</v>
      </c>
      <c r="F85" s="74"/>
    </row>
    <row r="86" spans="3:6" x14ac:dyDescent="0.25">
      <c r="E86" s="2" t="s">
        <v>4791</v>
      </c>
    </row>
  </sheetData>
  <hyperlinks>
    <hyperlink ref="J2" location="'Index'!A1" display="'Index'!A1" xr:uid="{0F76A3F1-9CF1-4A42-AA7F-472039897986}"/>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AF3F1-4FBB-47CB-9310-522265C86277}">
  <sheetPr codeName="Sheet1"/>
  <dimension ref="A1:IV82"/>
  <sheetViews>
    <sheetView showGridLines="0" zoomScale="90" zoomScaleNormal="90" workbookViewId="0">
      <pane ySplit="6" topLeftCell="A72"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3123</v>
      </c>
      <c r="J2" s="38" t="s">
        <v>4505</v>
      </c>
    </row>
    <row r="3" spans="1:54" ht="16.5" x14ac:dyDescent="0.3">
      <c r="C3" s="1" t="s">
        <v>28</v>
      </c>
      <c r="D3" s="21" t="s">
        <v>3124</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3125</v>
      </c>
      <c r="C26" s="57" t="s">
        <v>3126</v>
      </c>
      <c r="D26" s="54" t="s">
        <v>3127</v>
      </c>
      <c r="E26" s="6" t="s">
        <v>658</v>
      </c>
      <c r="F26" s="19">
        <v>2499900</v>
      </c>
      <c r="G26" s="24">
        <v>2508.63</v>
      </c>
      <c r="H26" s="24">
        <v>22.03</v>
      </c>
      <c r="I26" s="31">
        <v>7.3274347000000004</v>
      </c>
      <c r="J26" s="31"/>
      <c r="K26" s="35"/>
    </row>
    <row r="27" spans="1:11" x14ac:dyDescent="0.25">
      <c r="B27" s="8" t="s">
        <v>3128</v>
      </c>
      <c r="C27" s="57" t="s">
        <v>3129</v>
      </c>
      <c r="D27" s="54" t="s">
        <v>3130</v>
      </c>
      <c r="E27" s="6" t="s">
        <v>658</v>
      </c>
      <c r="F27" s="19">
        <v>2000000</v>
      </c>
      <c r="G27" s="24">
        <v>2006.25</v>
      </c>
      <c r="H27" s="24">
        <v>17.62</v>
      </c>
      <c r="I27" s="31">
        <v>7.3567466000000001</v>
      </c>
      <c r="J27" s="31"/>
      <c r="K27" s="35"/>
    </row>
    <row r="28" spans="1:11" x14ac:dyDescent="0.25">
      <c r="B28" s="8" t="s">
        <v>3131</v>
      </c>
      <c r="C28" s="57" t="s">
        <v>3132</v>
      </c>
      <c r="D28" s="54" t="s">
        <v>3133</v>
      </c>
      <c r="E28" s="6" t="s">
        <v>658</v>
      </c>
      <c r="F28" s="19">
        <v>1500000</v>
      </c>
      <c r="G28" s="24">
        <v>1505.18</v>
      </c>
      <c r="H28" s="24">
        <v>13.22</v>
      </c>
      <c r="I28" s="31">
        <v>7.3192500000000003</v>
      </c>
      <c r="J28" s="31"/>
      <c r="K28" s="35"/>
    </row>
    <row r="29" spans="1:11" x14ac:dyDescent="0.25">
      <c r="B29" s="8" t="s">
        <v>3134</v>
      </c>
      <c r="C29" s="57" t="s">
        <v>3135</v>
      </c>
      <c r="D29" s="54" t="s">
        <v>3136</v>
      </c>
      <c r="E29" s="6" t="s">
        <v>658</v>
      </c>
      <c r="F29" s="19">
        <v>500000</v>
      </c>
      <c r="G29" s="24">
        <v>503.93</v>
      </c>
      <c r="H29" s="24">
        <v>4.43</v>
      </c>
      <c r="I29" s="31">
        <v>7.3348000000000004</v>
      </c>
      <c r="J29" s="31"/>
      <c r="K29" s="35"/>
    </row>
    <row r="30" spans="1:11" x14ac:dyDescent="0.25">
      <c r="B30" s="8" t="s">
        <v>3115</v>
      </c>
      <c r="C30" s="57" t="s">
        <v>3116</v>
      </c>
      <c r="D30" s="54" t="s">
        <v>3117</v>
      </c>
      <c r="E30" s="6" t="s">
        <v>658</v>
      </c>
      <c r="F30" s="19">
        <v>225000</v>
      </c>
      <c r="G30" s="24">
        <v>220.83</v>
      </c>
      <c r="H30" s="24">
        <v>1.94</v>
      </c>
      <c r="I30" s="31">
        <v>7.3254466000000003</v>
      </c>
      <c r="J30" s="31"/>
      <c r="K30" s="35"/>
    </row>
    <row r="31" spans="1:11" x14ac:dyDescent="0.25">
      <c r="C31" s="58" t="s">
        <v>174</v>
      </c>
      <c r="D31" s="54"/>
      <c r="E31" s="6"/>
      <c r="F31" s="19"/>
      <c r="G31" s="25">
        <v>6744.82</v>
      </c>
      <c r="H31" s="25">
        <v>59.24</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689</v>
      </c>
      <c r="C43" s="57" t="s">
        <v>690</v>
      </c>
      <c r="D43" s="54" t="s">
        <v>691</v>
      </c>
      <c r="E43" s="6" t="s">
        <v>658</v>
      </c>
      <c r="F43" s="19">
        <v>3035000</v>
      </c>
      <c r="G43" s="24">
        <v>2615.48</v>
      </c>
      <c r="H43" s="24">
        <v>22.97</v>
      </c>
      <c r="I43" s="31">
        <v>7.1932723999999997</v>
      </c>
      <c r="J43" s="31"/>
      <c r="K43" s="35"/>
    </row>
    <row r="44" spans="1:11" x14ac:dyDescent="0.25">
      <c r="B44" s="8" t="s">
        <v>3009</v>
      </c>
      <c r="C44" s="57" t="s">
        <v>3010</v>
      </c>
      <c r="D44" s="54" t="s">
        <v>3011</v>
      </c>
      <c r="E44" s="6" t="s">
        <v>658</v>
      </c>
      <c r="F44" s="19">
        <v>806300</v>
      </c>
      <c r="G44" s="24">
        <v>704.26</v>
      </c>
      <c r="H44" s="24">
        <v>6.18</v>
      </c>
      <c r="I44" s="31">
        <v>7.1963011000000003</v>
      </c>
      <c r="J44" s="31"/>
      <c r="K44" s="35"/>
    </row>
    <row r="45" spans="1:11" x14ac:dyDescent="0.25">
      <c r="B45" s="8" t="s">
        <v>3137</v>
      </c>
      <c r="C45" s="57" t="s">
        <v>3138</v>
      </c>
      <c r="D45" s="54" t="s">
        <v>3139</v>
      </c>
      <c r="E45" s="6" t="s">
        <v>658</v>
      </c>
      <c r="F45" s="19">
        <v>550000</v>
      </c>
      <c r="G45" s="24">
        <v>471.63</v>
      </c>
      <c r="H45" s="24">
        <v>4.1399999999999997</v>
      </c>
      <c r="I45" s="31">
        <v>7.1815037000000004</v>
      </c>
      <c r="J45" s="31"/>
      <c r="K45" s="35"/>
    </row>
    <row r="46" spans="1:11" x14ac:dyDescent="0.25">
      <c r="B46" s="8" t="s">
        <v>2994</v>
      </c>
      <c r="C46" s="57" t="s">
        <v>2995</v>
      </c>
      <c r="D46" s="54" t="s">
        <v>2996</v>
      </c>
      <c r="E46" s="6" t="s">
        <v>658</v>
      </c>
      <c r="F46" s="19">
        <v>325000</v>
      </c>
      <c r="G46" s="24">
        <v>283.7</v>
      </c>
      <c r="H46" s="24">
        <v>2.4900000000000002</v>
      </c>
      <c r="I46" s="31">
        <v>7.1963528999999999</v>
      </c>
      <c r="J46" s="31"/>
      <c r="K46" s="35"/>
    </row>
    <row r="47" spans="1:11" x14ac:dyDescent="0.25">
      <c r="B47" s="8" t="s">
        <v>3000</v>
      </c>
      <c r="C47" s="57" t="s">
        <v>3001</v>
      </c>
      <c r="D47" s="54" t="s">
        <v>3002</v>
      </c>
      <c r="E47" s="6" t="s">
        <v>658</v>
      </c>
      <c r="F47" s="19">
        <v>325000</v>
      </c>
      <c r="G47" s="24">
        <v>283.49</v>
      </c>
      <c r="H47" s="24">
        <v>2.4900000000000002</v>
      </c>
      <c r="I47" s="31">
        <v>7.1964563000000004</v>
      </c>
      <c r="J47" s="31"/>
      <c r="K47" s="35"/>
    </row>
    <row r="48" spans="1:11" x14ac:dyDescent="0.25">
      <c r="B48" s="8" t="s">
        <v>3006</v>
      </c>
      <c r="C48" s="57" t="s">
        <v>3007</v>
      </c>
      <c r="D48" s="54" t="s">
        <v>3008</v>
      </c>
      <c r="E48" s="6" t="s">
        <v>658</v>
      </c>
      <c r="F48" s="19">
        <v>100000</v>
      </c>
      <c r="G48" s="24">
        <v>87.26</v>
      </c>
      <c r="H48" s="24">
        <v>0.77</v>
      </c>
      <c r="I48" s="31">
        <v>7.1964046000000002</v>
      </c>
      <c r="J48" s="31"/>
      <c r="K48" s="35"/>
    </row>
    <row r="49" spans="1:11" x14ac:dyDescent="0.25">
      <c r="C49" s="58" t="s">
        <v>174</v>
      </c>
      <c r="D49" s="54"/>
      <c r="E49" s="6"/>
      <c r="F49" s="19"/>
      <c r="G49" s="25">
        <v>4445.82</v>
      </c>
      <c r="H49" s="25">
        <v>39.04</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185</v>
      </c>
      <c r="C63" s="57" t="s">
        <v>186</v>
      </c>
      <c r="D63" s="54"/>
      <c r="E63" s="6"/>
      <c r="F63" s="19"/>
      <c r="G63" s="24">
        <v>31.04</v>
      </c>
      <c r="H63" s="24">
        <v>0.27</v>
      </c>
      <c r="I63" s="31"/>
      <c r="J63" s="31"/>
      <c r="K63" s="35"/>
    </row>
    <row r="64" spans="1:11" x14ac:dyDescent="0.25">
      <c r="C64" s="58" t="s">
        <v>174</v>
      </c>
      <c r="D64" s="54"/>
      <c r="E64" s="6"/>
      <c r="F64" s="19"/>
      <c r="G64" s="25">
        <v>31.04</v>
      </c>
      <c r="H64" s="25">
        <v>0.27</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4707</v>
      </c>
      <c r="D67" s="54"/>
      <c r="E67" s="6"/>
      <c r="F67" s="19"/>
      <c r="G67" s="24" t="s">
        <v>2</v>
      </c>
      <c r="H67" s="24" t="s">
        <v>2</v>
      </c>
      <c r="I67" s="31"/>
      <c r="J67" s="31"/>
      <c r="K67" s="35"/>
      <c r="L67" s="3"/>
      <c r="AI67" s="3"/>
      <c r="AV67" s="3"/>
      <c r="AX67" s="3"/>
      <c r="BB67" s="3"/>
    </row>
    <row r="68" spans="1:54" x14ac:dyDescent="0.25">
      <c r="B68" s="8"/>
      <c r="C68" s="57" t="s">
        <v>187</v>
      </c>
      <c r="D68" s="54"/>
      <c r="E68" s="6"/>
      <c r="F68" s="19"/>
      <c r="G68" s="24">
        <v>166.17</v>
      </c>
      <c r="H68" s="24">
        <v>1.45</v>
      </c>
      <c r="I68" s="31"/>
      <c r="J68" s="31"/>
      <c r="K68" s="35"/>
    </row>
    <row r="69" spans="1:54" x14ac:dyDescent="0.25">
      <c r="C69" s="58" t="s">
        <v>174</v>
      </c>
      <c r="D69" s="54"/>
      <c r="E69" s="6"/>
      <c r="F69" s="19"/>
      <c r="G69" s="25">
        <v>166.17</v>
      </c>
      <c r="H69" s="25">
        <v>1.45</v>
      </c>
      <c r="I69" s="31"/>
      <c r="J69" s="31"/>
      <c r="K69" s="35"/>
    </row>
    <row r="70" spans="1:54" x14ac:dyDescent="0.25">
      <c r="C70" s="57"/>
      <c r="D70" s="54"/>
      <c r="E70" s="6"/>
      <c r="F70" s="19"/>
      <c r="G70" s="24"/>
      <c r="H70" s="24"/>
      <c r="I70" s="31"/>
      <c r="J70" s="31"/>
      <c r="K70" s="35"/>
    </row>
    <row r="71" spans="1:54" x14ac:dyDescent="0.25">
      <c r="C71" s="60" t="s">
        <v>188</v>
      </c>
      <c r="D71" s="55"/>
      <c r="E71" s="5"/>
      <c r="F71" s="20"/>
      <c r="G71" s="26">
        <v>11387.85</v>
      </c>
      <c r="H71" s="26">
        <v>100</v>
      </c>
      <c r="I71" s="32"/>
      <c r="J71" s="32"/>
      <c r="K71" s="36"/>
    </row>
    <row r="74" spans="1:54" x14ac:dyDescent="0.25">
      <c r="C74" s="1" t="s">
        <v>189</v>
      </c>
    </row>
    <row r="75" spans="1:54" x14ac:dyDescent="0.25">
      <c r="C75" s="37" t="s">
        <v>190</v>
      </c>
      <c r="D75" s="37"/>
      <c r="E75" s="37"/>
      <c r="F75" s="37"/>
      <c r="G75" s="37"/>
      <c r="H75" s="37"/>
      <c r="I75" s="37"/>
      <c r="J75" s="37"/>
      <c r="K75" s="37"/>
    </row>
    <row r="76" spans="1:54" x14ac:dyDescent="0.25">
      <c r="C76" s="2" t="s">
        <v>191</v>
      </c>
    </row>
    <row r="77" spans="1:54" x14ac:dyDescent="0.25">
      <c r="C77" s="2" t="s">
        <v>192</v>
      </c>
    </row>
    <row r="78" spans="1:54" x14ac:dyDescent="0.25">
      <c r="C78" s="2" t="s">
        <v>193</v>
      </c>
    </row>
    <row r="79" spans="1:54" x14ac:dyDescent="0.25">
      <c r="C79" s="2" t="s">
        <v>194</v>
      </c>
    </row>
    <row r="81" spans="3:6" x14ac:dyDescent="0.25">
      <c r="C81" s="73" t="s">
        <v>4741</v>
      </c>
      <c r="E81" s="73" t="s">
        <v>4742</v>
      </c>
      <c r="F81" s="74"/>
    </row>
    <row r="82" spans="3:6" x14ac:dyDescent="0.25">
      <c r="E82" s="2" t="s">
        <v>4791</v>
      </c>
    </row>
  </sheetData>
  <hyperlinks>
    <hyperlink ref="J2" location="'Index'!A1" display="'Index'!A1" xr:uid="{4009583D-71D8-4066-BE57-0C6C221CA628}"/>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1AE57-EDE1-40C8-B31D-94C59F7081FC}">
  <sheetPr codeName="Sheet1"/>
  <dimension ref="A1:IV91"/>
  <sheetViews>
    <sheetView showGridLines="0" zoomScale="90" zoomScaleNormal="90" workbookViewId="0">
      <pane ySplit="6" topLeftCell="A8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3140</v>
      </c>
      <c r="J2" s="38" t="s">
        <v>4505</v>
      </c>
    </row>
    <row r="3" spans="1:54" ht="16.5" x14ac:dyDescent="0.3">
      <c r="C3" s="1" t="s">
        <v>28</v>
      </c>
      <c r="D3" s="21" t="s">
        <v>3141</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3142</v>
      </c>
      <c r="C26" s="57" t="s">
        <v>3143</v>
      </c>
      <c r="D26" s="54" t="s">
        <v>3144</v>
      </c>
      <c r="E26" s="6" t="s">
        <v>658</v>
      </c>
      <c r="F26" s="19">
        <v>5000000</v>
      </c>
      <c r="G26" s="24">
        <v>4993.72</v>
      </c>
      <c r="H26" s="24">
        <v>17.88</v>
      </c>
      <c r="I26" s="31">
        <v>7.3439822000000001</v>
      </c>
      <c r="J26" s="31"/>
      <c r="K26" s="35"/>
    </row>
    <row r="27" spans="1:11" x14ac:dyDescent="0.25">
      <c r="B27" s="8" t="s">
        <v>3145</v>
      </c>
      <c r="C27" s="57" t="s">
        <v>3146</v>
      </c>
      <c r="D27" s="54" t="s">
        <v>3147</v>
      </c>
      <c r="E27" s="6" t="s">
        <v>658</v>
      </c>
      <c r="F27" s="19">
        <v>3100000</v>
      </c>
      <c r="G27" s="24">
        <v>3110.01</v>
      </c>
      <c r="H27" s="24">
        <v>11.13</v>
      </c>
      <c r="I27" s="31">
        <v>7.3306465999999997</v>
      </c>
      <c r="J27" s="31"/>
      <c r="K27" s="35"/>
    </row>
    <row r="28" spans="1:11" x14ac:dyDescent="0.25">
      <c r="B28" s="8" t="s">
        <v>3148</v>
      </c>
      <c r="C28" s="57" t="s">
        <v>3149</v>
      </c>
      <c r="D28" s="54" t="s">
        <v>3150</v>
      </c>
      <c r="E28" s="6" t="s">
        <v>658</v>
      </c>
      <c r="F28" s="19">
        <v>2500000</v>
      </c>
      <c r="G28" s="24">
        <v>2518.35</v>
      </c>
      <c r="H28" s="24">
        <v>9.02</v>
      </c>
      <c r="I28" s="31">
        <v>7.3423631</v>
      </c>
      <c r="J28" s="31"/>
      <c r="K28" s="35"/>
    </row>
    <row r="29" spans="1:11" x14ac:dyDescent="0.25">
      <c r="B29" s="8" t="s">
        <v>3151</v>
      </c>
      <c r="C29" s="57" t="s">
        <v>3152</v>
      </c>
      <c r="D29" s="54" t="s">
        <v>3153</v>
      </c>
      <c r="E29" s="6" t="s">
        <v>658</v>
      </c>
      <c r="F29" s="19">
        <v>2500000</v>
      </c>
      <c r="G29" s="24">
        <v>2518.23</v>
      </c>
      <c r="H29" s="24">
        <v>9.02</v>
      </c>
      <c r="I29" s="31">
        <v>7.3653538999999997</v>
      </c>
      <c r="J29" s="31"/>
      <c r="K29" s="35"/>
    </row>
    <row r="30" spans="1:11" x14ac:dyDescent="0.25">
      <c r="B30" s="8" t="s">
        <v>3154</v>
      </c>
      <c r="C30" s="57" t="s">
        <v>3155</v>
      </c>
      <c r="D30" s="54" t="s">
        <v>3156</v>
      </c>
      <c r="E30" s="6" t="s">
        <v>658</v>
      </c>
      <c r="F30" s="19">
        <v>2000000</v>
      </c>
      <c r="G30" s="24">
        <v>2007.3</v>
      </c>
      <c r="H30" s="24">
        <v>7.19</v>
      </c>
      <c r="I30" s="31">
        <v>7.3296000000000001</v>
      </c>
      <c r="J30" s="31"/>
      <c r="K30" s="35"/>
    </row>
    <row r="31" spans="1:11" x14ac:dyDescent="0.25">
      <c r="B31" s="8" t="s">
        <v>3131</v>
      </c>
      <c r="C31" s="57" t="s">
        <v>3132</v>
      </c>
      <c r="D31" s="54" t="s">
        <v>3133</v>
      </c>
      <c r="E31" s="6" t="s">
        <v>658</v>
      </c>
      <c r="F31" s="19">
        <v>1500000</v>
      </c>
      <c r="G31" s="24">
        <v>1505.18</v>
      </c>
      <c r="H31" s="24">
        <v>5.39</v>
      </c>
      <c r="I31" s="31">
        <v>7.3192500000000003</v>
      </c>
      <c r="J31" s="31"/>
      <c r="K31" s="35"/>
    </row>
    <row r="32" spans="1:11" x14ac:dyDescent="0.25">
      <c r="B32" s="8" t="s">
        <v>3157</v>
      </c>
      <c r="C32" s="57" t="s">
        <v>3158</v>
      </c>
      <c r="D32" s="54" t="s">
        <v>3159</v>
      </c>
      <c r="E32" s="6" t="s">
        <v>658</v>
      </c>
      <c r="F32" s="19">
        <v>500000</v>
      </c>
      <c r="G32" s="24">
        <v>499.5</v>
      </c>
      <c r="H32" s="24">
        <v>1.79</v>
      </c>
      <c r="I32" s="31">
        <v>7.3306465999999997</v>
      </c>
      <c r="J32" s="31"/>
      <c r="K32" s="35"/>
    </row>
    <row r="33" spans="1:11" x14ac:dyDescent="0.25">
      <c r="B33" s="8" t="s">
        <v>3160</v>
      </c>
      <c r="C33" s="57" t="s">
        <v>3161</v>
      </c>
      <c r="D33" s="54" t="s">
        <v>3162</v>
      </c>
      <c r="E33" s="6" t="s">
        <v>658</v>
      </c>
      <c r="F33" s="19">
        <v>411200</v>
      </c>
      <c r="G33" s="24">
        <v>404.27</v>
      </c>
      <c r="H33" s="24">
        <v>1.45</v>
      </c>
      <c r="I33" s="31">
        <v>7.3222347000000001</v>
      </c>
      <c r="J33" s="31"/>
      <c r="K33" s="35"/>
    </row>
    <row r="34" spans="1:11" x14ac:dyDescent="0.25">
      <c r="B34" s="8" t="s">
        <v>3115</v>
      </c>
      <c r="C34" s="57" t="s">
        <v>3116</v>
      </c>
      <c r="D34" s="54" t="s">
        <v>3117</v>
      </c>
      <c r="E34" s="6" t="s">
        <v>658</v>
      </c>
      <c r="F34" s="19">
        <v>400000</v>
      </c>
      <c r="G34" s="24">
        <v>392.59</v>
      </c>
      <c r="H34" s="24">
        <v>1.41</v>
      </c>
      <c r="I34" s="31">
        <v>7.3254466000000003</v>
      </c>
      <c r="J34" s="31"/>
      <c r="K34" s="35"/>
    </row>
    <row r="35" spans="1:11" x14ac:dyDescent="0.25">
      <c r="B35" s="8" t="s">
        <v>3040</v>
      </c>
      <c r="C35" s="57" t="s">
        <v>3041</v>
      </c>
      <c r="D35" s="54" t="s">
        <v>3042</v>
      </c>
      <c r="E35" s="6" t="s">
        <v>658</v>
      </c>
      <c r="F35" s="19">
        <v>200000</v>
      </c>
      <c r="G35" s="24">
        <v>202.24</v>
      </c>
      <c r="H35" s="24">
        <v>0.72</v>
      </c>
      <c r="I35" s="31">
        <v>7.3866363000000002</v>
      </c>
      <c r="J35" s="31"/>
      <c r="K35" s="35"/>
    </row>
    <row r="36" spans="1:11" x14ac:dyDescent="0.25">
      <c r="B36" s="8" t="s">
        <v>3163</v>
      </c>
      <c r="C36" s="57" t="s">
        <v>3164</v>
      </c>
      <c r="D36" s="54" t="s">
        <v>3165</v>
      </c>
      <c r="E36" s="6" t="s">
        <v>658</v>
      </c>
      <c r="F36" s="19">
        <v>200000</v>
      </c>
      <c r="G36" s="24">
        <v>201.78</v>
      </c>
      <c r="H36" s="24">
        <v>0.72</v>
      </c>
      <c r="I36" s="31">
        <v>7.3461965999999999</v>
      </c>
      <c r="J36" s="31"/>
      <c r="K36" s="35"/>
    </row>
    <row r="37" spans="1:11" x14ac:dyDescent="0.25">
      <c r="C37" s="58" t="s">
        <v>174</v>
      </c>
      <c r="D37" s="54"/>
      <c r="E37" s="6"/>
      <c r="F37" s="19"/>
      <c r="G37" s="25">
        <v>18353.169999999998</v>
      </c>
      <c r="H37" s="25">
        <v>65.72</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689</v>
      </c>
      <c r="C49" s="57" t="s">
        <v>690</v>
      </c>
      <c r="D49" s="54" t="s">
        <v>691</v>
      </c>
      <c r="E49" s="6" t="s">
        <v>658</v>
      </c>
      <c r="F49" s="19">
        <v>4035000</v>
      </c>
      <c r="G49" s="24">
        <v>3477.25</v>
      </c>
      <c r="H49" s="24">
        <v>12.45</v>
      </c>
      <c r="I49" s="31">
        <v>7.1932723999999997</v>
      </c>
      <c r="J49" s="31"/>
      <c r="K49" s="35"/>
    </row>
    <row r="50" spans="1:11" x14ac:dyDescent="0.25">
      <c r="B50" s="8" t="s">
        <v>3166</v>
      </c>
      <c r="C50" s="57" t="s">
        <v>3167</v>
      </c>
      <c r="D50" s="54" t="s">
        <v>3168</v>
      </c>
      <c r="E50" s="6" t="s">
        <v>658</v>
      </c>
      <c r="F50" s="19">
        <v>2500000</v>
      </c>
      <c r="G50" s="24">
        <v>2175.9</v>
      </c>
      <c r="H50" s="24">
        <v>7.79</v>
      </c>
      <c r="I50" s="31">
        <v>7.1789167999999997</v>
      </c>
      <c r="J50" s="31"/>
      <c r="K50" s="35"/>
    </row>
    <row r="51" spans="1:11" x14ac:dyDescent="0.25">
      <c r="B51" s="8" t="s">
        <v>3137</v>
      </c>
      <c r="C51" s="57" t="s">
        <v>3138</v>
      </c>
      <c r="D51" s="54" t="s">
        <v>3139</v>
      </c>
      <c r="E51" s="6" t="s">
        <v>658</v>
      </c>
      <c r="F51" s="19">
        <v>1400000</v>
      </c>
      <c r="G51" s="24">
        <v>1200.5</v>
      </c>
      <c r="H51" s="24">
        <v>4.3</v>
      </c>
      <c r="I51" s="31">
        <v>7.1815037000000004</v>
      </c>
      <c r="J51" s="31"/>
      <c r="K51" s="35"/>
    </row>
    <row r="52" spans="1:11" x14ac:dyDescent="0.25">
      <c r="B52" s="8" t="s">
        <v>3000</v>
      </c>
      <c r="C52" s="57" t="s">
        <v>3001</v>
      </c>
      <c r="D52" s="54" t="s">
        <v>3002</v>
      </c>
      <c r="E52" s="6" t="s">
        <v>658</v>
      </c>
      <c r="F52" s="19">
        <v>675000</v>
      </c>
      <c r="G52" s="24">
        <v>588.78</v>
      </c>
      <c r="H52" s="24">
        <v>2.11</v>
      </c>
      <c r="I52" s="31">
        <v>7.1964563000000004</v>
      </c>
      <c r="J52" s="31"/>
      <c r="K52" s="35"/>
    </row>
    <row r="53" spans="1:11" x14ac:dyDescent="0.25">
      <c r="B53" s="8" t="s">
        <v>2994</v>
      </c>
      <c r="C53" s="57" t="s">
        <v>2995</v>
      </c>
      <c r="D53" s="54" t="s">
        <v>2996</v>
      </c>
      <c r="E53" s="6" t="s">
        <v>658</v>
      </c>
      <c r="F53" s="19">
        <v>650000</v>
      </c>
      <c r="G53" s="24">
        <v>567.41</v>
      </c>
      <c r="H53" s="24">
        <v>2.0299999999999998</v>
      </c>
      <c r="I53" s="31">
        <v>7.1963528999999999</v>
      </c>
      <c r="J53" s="31"/>
      <c r="K53" s="35"/>
    </row>
    <row r="54" spans="1:11" x14ac:dyDescent="0.25">
      <c r="B54" s="8" t="s">
        <v>3006</v>
      </c>
      <c r="C54" s="57" t="s">
        <v>3007</v>
      </c>
      <c r="D54" s="54" t="s">
        <v>3008</v>
      </c>
      <c r="E54" s="6" t="s">
        <v>658</v>
      </c>
      <c r="F54" s="19">
        <v>400500</v>
      </c>
      <c r="G54" s="24">
        <v>349.48</v>
      </c>
      <c r="H54" s="24">
        <v>1.25</v>
      </c>
      <c r="I54" s="31">
        <v>7.1964046000000002</v>
      </c>
      <c r="J54" s="31"/>
      <c r="K54" s="35"/>
    </row>
    <row r="55" spans="1:11" x14ac:dyDescent="0.25">
      <c r="B55" s="8" t="s">
        <v>3009</v>
      </c>
      <c r="C55" s="57" t="s">
        <v>3010</v>
      </c>
      <c r="D55" s="54" t="s">
        <v>3011</v>
      </c>
      <c r="E55" s="6" t="s">
        <v>658</v>
      </c>
      <c r="F55" s="19">
        <v>375000</v>
      </c>
      <c r="G55" s="24">
        <v>327.54000000000002</v>
      </c>
      <c r="H55" s="24">
        <v>1.17</v>
      </c>
      <c r="I55" s="31">
        <v>7.1963011000000003</v>
      </c>
      <c r="J55" s="31"/>
      <c r="K55" s="35"/>
    </row>
    <row r="56" spans="1:11" x14ac:dyDescent="0.25">
      <c r="B56" s="8" t="s">
        <v>3169</v>
      </c>
      <c r="C56" s="57" t="s">
        <v>3170</v>
      </c>
      <c r="D56" s="54" t="s">
        <v>3171</v>
      </c>
      <c r="E56" s="6" t="s">
        <v>658</v>
      </c>
      <c r="F56" s="19">
        <v>275000</v>
      </c>
      <c r="G56" s="24">
        <v>236</v>
      </c>
      <c r="H56" s="24">
        <v>0.84</v>
      </c>
      <c r="I56" s="31">
        <v>7.1813485000000004</v>
      </c>
      <c r="J56" s="31"/>
      <c r="K56" s="35"/>
    </row>
    <row r="57" spans="1:11" x14ac:dyDescent="0.25">
      <c r="B57" s="8" t="s">
        <v>3172</v>
      </c>
      <c r="C57" s="57" t="s">
        <v>3173</v>
      </c>
      <c r="D57" s="54" t="s">
        <v>3174</v>
      </c>
      <c r="E57" s="6" t="s">
        <v>658</v>
      </c>
      <c r="F57" s="19">
        <v>200000</v>
      </c>
      <c r="G57" s="24">
        <v>171.73</v>
      </c>
      <c r="H57" s="24">
        <v>0.61</v>
      </c>
      <c r="I57" s="31">
        <v>7.1812449999999997</v>
      </c>
      <c r="J57" s="31"/>
      <c r="K57" s="35"/>
    </row>
    <row r="58" spans="1:11" x14ac:dyDescent="0.25">
      <c r="C58" s="58" t="s">
        <v>174</v>
      </c>
      <c r="D58" s="54"/>
      <c r="E58" s="6"/>
      <c r="F58" s="19"/>
      <c r="G58" s="25">
        <v>9094.59</v>
      </c>
      <c r="H58" s="25">
        <v>32.549999999999997</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185</v>
      </c>
      <c r="C72" s="57" t="s">
        <v>186</v>
      </c>
      <c r="D72" s="54"/>
      <c r="E72" s="6"/>
      <c r="F72" s="19"/>
      <c r="G72" s="24">
        <v>37.83</v>
      </c>
      <c r="H72" s="24">
        <v>0.14000000000000001</v>
      </c>
      <c r="I72" s="31"/>
      <c r="J72" s="31"/>
      <c r="K72" s="35"/>
    </row>
    <row r="73" spans="1:54" x14ac:dyDescent="0.25">
      <c r="C73" s="58" t="s">
        <v>174</v>
      </c>
      <c r="D73" s="54"/>
      <c r="E73" s="6"/>
      <c r="F73" s="19"/>
      <c r="G73" s="25">
        <v>37.83</v>
      </c>
      <c r="H73" s="25">
        <v>0.14000000000000001</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4707</v>
      </c>
      <c r="D76" s="54"/>
      <c r="E76" s="6"/>
      <c r="F76" s="19"/>
      <c r="G76" s="24" t="s">
        <v>2</v>
      </c>
      <c r="H76" s="24" t="s">
        <v>2</v>
      </c>
      <c r="I76" s="31"/>
      <c r="J76" s="31"/>
      <c r="K76" s="35"/>
      <c r="L76" s="3"/>
      <c r="AI76" s="3"/>
      <c r="AV76" s="3"/>
      <c r="AX76" s="3"/>
      <c r="BB76" s="3"/>
    </row>
    <row r="77" spans="1:54" x14ac:dyDescent="0.25">
      <c r="B77" s="8"/>
      <c r="C77" s="57" t="s">
        <v>187</v>
      </c>
      <c r="D77" s="54"/>
      <c r="E77" s="6"/>
      <c r="F77" s="19"/>
      <c r="G77" s="24">
        <v>445.57</v>
      </c>
      <c r="H77" s="24">
        <v>1.59</v>
      </c>
      <c r="I77" s="31"/>
      <c r="J77" s="31"/>
      <c r="K77" s="35"/>
    </row>
    <row r="78" spans="1:54" x14ac:dyDescent="0.25">
      <c r="C78" s="58" t="s">
        <v>174</v>
      </c>
      <c r="D78" s="54"/>
      <c r="E78" s="6"/>
      <c r="F78" s="19"/>
      <c r="G78" s="25">
        <v>445.57</v>
      </c>
      <c r="H78" s="25">
        <v>1.59</v>
      </c>
      <c r="I78" s="31"/>
      <c r="J78" s="31"/>
      <c r="K78" s="35"/>
    </row>
    <row r="79" spans="1:54" x14ac:dyDescent="0.25">
      <c r="C79" s="57"/>
      <c r="D79" s="54"/>
      <c r="E79" s="6"/>
      <c r="F79" s="19"/>
      <c r="G79" s="24"/>
      <c r="H79" s="24"/>
      <c r="I79" s="31"/>
      <c r="J79" s="31"/>
      <c r="K79" s="35"/>
    </row>
    <row r="80" spans="1:54" x14ac:dyDescent="0.25">
      <c r="C80" s="60" t="s">
        <v>188</v>
      </c>
      <c r="D80" s="55"/>
      <c r="E80" s="5"/>
      <c r="F80" s="20"/>
      <c r="G80" s="26">
        <v>27931.16</v>
      </c>
      <c r="H80" s="26">
        <v>100</v>
      </c>
      <c r="I80" s="32"/>
      <c r="J80" s="32"/>
      <c r="K80" s="36"/>
    </row>
    <row r="83" spans="3:11" x14ac:dyDescent="0.25">
      <c r="C83" s="1" t="s">
        <v>189</v>
      </c>
    </row>
    <row r="84" spans="3:11" x14ac:dyDescent="0.25">
      <c r="C84" s="37" t="s">
        <v>190</v>
      </c>
      <c r="D84" s="37"/>
      <c r="E84" s="37"/>
      <c r="F84" s="37"/>
      <c r="G84" s="37"/>
      <c r="H84" s="37"/>
      <c r="I84" s="37"/>
      <c r="J84" s="37"/>
      <c r="K84" s="37"/>
    </row>
    <row r="85" spans="3:11" x14ac:dyDescent="0.25">
      <c r="C85" s="2" t="s">
        <v>191</v>
      </c>
    </row>
    <row r="86" spans="3:11" x14ac:dyDescent="0.25">
      <c r="C86" s="2" t="s">
        <v>192</v>
      </c>
    </row>
    <row r="87" spans="3:11" x14ac:dyDescent="0.25">
      <c r="C87" s="2" t="s">
        <v>193</v>
      </c>
    </row>
    <row r="88" spans="3:11" x14ac:dyDescent="0.25">
      <c r="C88" s="2" t="s">
        <v>194</v>
      </c>
    </row>
    <row r="90" spans="3:11" x14ac:dyDescent="0.25">
      <c r="C90" s="73" t="s">
        <v>4741</v>
      </c>
      <c r="E90" s="73" t="s">
        <v>4742</v>
      </c>
      <c r="F90" s="74"/>
    </row>
    <row r="91" spans="3:11" x14ac:dyDescent="0.25">
      <c r="E91" s="2" t="s">
        <v>4791</v>
      </c>
    </row>
  </sheetData>
  <hyperlinks>
    <hyperlink ref="J2" location="'Index'!A1" display="'Index'!A1" xr:uid="{01AAAB01-F334-4C83-B316-B115BFA25760}"/>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0DF61-33D9-4E16-A332-C3AA0D156B69}">
  <sheetPr codeName="Sheet1"/>
  <dimension ref="A1:IV85"/>
  <sheetViews>
    <sheetView showGridLines="0" zoomScale="90" zoomScaleNormal="90" workbookViewId="0">
      <pane ySplit="6" topLeftCell="A7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3175</v>
      </c>
      <c r="J2" s="38" t="s">
        <v>4505</v>
      </c>
    </row>
    <row r="3" spans="1:54" ht="16.5" x14ac:dyDescent="0.3">
      <c r="C3" s="1" t="s">
        <v>28</v>
      </c>
      <c r="D3" s="21" t="s">
        <v>3176</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3177</v>
      </c>
      <c r="C26" s="57" t="s">
        <v>3178</v>
      </c>
      <c r="D26" s="54" t="s">
        <v>3179</v>
      </c>
      <c r="E26" s="6" t="s">
        <v>658</v>
      </c>
      <c r="F26" s="19">
        <v>5000000</v>
      </c>
      <c r="G26" s="24">
        <v>5150.7</v>
      </c>
      <c r="H26" s="24">
        <v>40.17</v>
      </c>
      <c r="I26" s="31">
        <v>7.3451500000000003</v>
      </c>
      <c r="J26" s="31"/>
      <c r="K26" s="35"/>
    </row>
    <row r="27" spans="1:11" x14ac:dyDescent="0.25">
      <c r="B27" s="8" t="s">
        <v>3040</v>
      </c>
      <c r="C27" s="57" t="s">
        <v>3041</v>
      </c>
      <c r="D27" s="54" t="s">
        <v>3042</v>
      </c>
      <c r="E27" s="6" t="s">
        <v>658</v>
      </c>
      <c r="F27" s="19">
        <v>3800000</v>
      </c>
      <c r="G27" s="24">
        <v>3842.58</v>
      </c>
      <c r="H27" s="24">
        <v>29.97</v>
      </c>
      <c r="I27" s="31">
        <v>7.3866363000000002</v>
      </c>
      <c r="J27" s="31"/>
      <c r="K27" s="35"/>
    </row>
    <row r="28" spans="1:11" x14ac:dyDescent="0.25">
      <c r="B28" s="8" t="s">
        <v>3180</v>
      </c>
      <c r="C28" s="57" t="s">
        <v>3181</v>
      </c>
      <c r="D28" s="54" t="s">
        <v>3182</v>
      </c>
      <c r="E28" s="6" t="s">
        <v>658</v>
      </c>
      <c r="F28" s="19">
        <v>500000</v>
      </c>
      <c r="G28" s="24">
        <v>499.41</v>
      </c>
      <c r="H28" s="24">
        <v>3.89</v>
      </c>
      <c r="I28" s="31">
        <v>7.3710863</v>
      </c>
      <c r="J28" s="31"/>
      <c r="K28" s="35"/>
    </row>
    <row r="29" spans="1:11" x14ac:dyDescent="0.25">
      <c r="B29" s="8" t="s">
        <v>3115</v>
      </c>
      <c r="C29" s="57" t="s">
        <v>3116</v>
      </c>
      <c r="D29" s="54" t="s">
        <v>3117</v>
      </c>
      <c r="E29" s="6" t="s">
        <v>658</v>
      </c>
      <c r="F29" s="19">
        <v>225000</v>
      </c>
      <c r="G29" s="24">
        <v>220.83</v>
      </c>
      <c r="H29" s="24">
        <v>1.72</v>
      </c>
      <c r="I29" s="31">
        <v>7.3254466000000003</v>
      </c>
      <c r="J29" s="31"/>
      <c r="K29" s="35"/>
    </row>
    <row r="30" spans="1:11" x14ac:dyDescent="0.25">
      <c r="B30" s="8" t="s">
        <v>3183</v>
      </c>
      <c r="C30" s="57" t="s">
        <v>3184</v>
      </c>
      <c r="D30" s="54" t="s">
        <v>3185</v>
      </c>
      <c r="E30" s="6" t="s">
        <v>658</v>
      </c>
      <c r="F30" s="19">
        <v>200000</v>
      </c>
      <c r="G30" s="24">
        <v>201.63</v>
      </c>
      <c r="H30" s="24">
        <v>1.57</v>
      </c>
      <c r="I30" s="31">
        <v>7.3866363000000002</v>
      </c>
      <c r="J30" s="31"/>
      <c r="K30" s="35"/>
    </row>
    <row r="31" spans="1:11" x14ac:dyDescent="0.25">
      <c r="C31" s="58" t="s">
        <v>174</v>
      </c>
      <c r="D31" s="54"/>
      <c r="E31" s="6"/>
      <c r="F31" s="19"/>
      <c r="G31" s="25">
        <v>9915.15</v>
      </c>
      <c r="H31" s="25">
        <v>77.319999999999993</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3137</v>
      </c>
      <c r="C43" s="57" t="s">
        <v>3138</v>
      </c>
      <c r="D43" s="54" t="s">
        <v>3139</v>
      </c>
      <c r="E43" s="6" t="s">
        <v>658</v>
      </c>
      <c r="F43" s="19">
        <v>761000</v>
      </c>
      <c r="G43" s="24">
        <v>652.55999999999995</v>
      </c>
      <c r="H43" s="24">
        <v>5.09</v>
      </c>
      <c r="I43" s="31">
        <v>7.1815037000000004</v>
      </c>
      <c r="J43" s="31"/>
      <c r="K43" s="35"/>
    </row>
    <row r="44" spans="1:11" x14ac:dyDescent="0.25">
      <c r="B44" s="8" t="s">
        <v>3006</v>
      </c>
      <c r="C44" s="57" t="s">
        <v>3007</v>
      </c>
      <c r="D44" s="54" t="s">
        <v>3008</v>
      </c>
      <c r="E44" s="6" t="s">
        <v>658</v>
      </c>
      <c r="F44" s="19">
        <v>600000</v>
      </c>
      <c r="G44" s="24">
        <v>523.55999999999995</v>
      </c>
      <c r="H44" s="24">
        <v>4.08</v>
      </c>
      <c r="I44" s="31">
        <v>7.1964046000000002</v>
      </c>
      <c r="J44" s="31"/>
      <c r="K44" s="35"/>
    </row>
    <row r="45" spans="1:11" x14ac:dyDescent="0.25">
      <c r="B45" s="8" t="s">
        <v>689</v>
      </c>
      <c r="C45" s="57" t="s">
        <v>690</v>
      </c>
      <c r="D45" s="54" t="s">
        <v>691</v>
      </c>
      <c r="E45" s="6" t="s">
        <v>658</v>
      </c>
      <c r="F45" s="19">
        <v>470000</v>
      </c>
      <c r="G45" s="24">
        <v>405.03</v>
      </c>
      <c r="H45" s="24">
        <v>3.16</v>
      </c>
      <c r="I45" s="31">
        <v>7.1932723999999997</v>
      </c>
      <c r="J45" s="31"/>
      <c r="K45" s="35"/>
    </row>
    <row r="46" spans="1:11" x14ac:dyDescent="0.25">
      <c r="B46" s="8" t="s">
        <v>3009</v>
      </c>
      <c r="C46" s="57" t="s">
        <v>3010</v>
      </c>
      <c r="D46" s="54" t="s">
        <v>3011</v>
      </c>
      <c r="E46" s="6" t="s">
        <v>658</v>
      </c>
      <c r="F46" s="19">
        <v>292000</v>
      </c>
      <c r="G46" s="24">
        <v>255.05</v>
      </c>
      <c r="H46" s="24">
        <v>1.99</v>
      </c>
      <c r="I46" s="31">
        <v>7.1963011000000003</v>
      </c>
      <c r="J46" s="31"/>
      <c r="K46" s="35"/>
    </row>
    <row r="47" spans="1:11" x14ac:dyDescent="0.25">
      <c r="B47" s="8" t="s">
        <v>2860</v>
      </c>
      <c r="C47" s="57" t="s">
        <v>2861</v>
      </c>
      <c r="D47" s="54" t="s">
        <v>2862</v>
      </c>
      <c r="E47" s="6" t="s">
        <v>658</v>
      </c>
      <c r="F47" s="19">
        <v>200000</v>
      </c>
      <c r="G47" s="24">
        <v>189.59</v>
      </c>
      <c r="H47" s="24">
        <v>1.48</v>
      </c>
      <c r="I47" s="31">
        <v>7.0869096999999996</v>
      </c>
      <c r="J47" s="31"/>
      <c r="K47" s="35"/>
    </row>
    <row r="48" spans="1:11" x14ac:dyDescent="0.25">
      <c r="B48" s="8" t="s">
        <v>2994</v>
      </c>
      <c r="C48" s="57" t="s">
        <v>2995</v>
      </c>
      <c r="D48" s="54" t="s">
        <v>2996</v>
      </c>
      <c r="E48" s="6" t="s">
        <v>658</v>
      </c>
      <c r="F48" s="19">
        <v>200000</v>
      </c>
      <c r="G48" s="24">
        <v>174.59</v>
      </c>
      <c r="H48" s="24">
        <v>1.36</v>
      </c>
      <c r="I48" s="31">
        <v>7.1963528999999999</v>
      </c>
      <c r="J48" s="31"/>
      <c r="K48" s="35"/>
    </row>
    <row r="49" spans="1:11" x14ac:dyDescent="0.25">
      <c r="B49" s="8" t="s">
        <v>3000</v>
      </c>
      <c r="C49" s="57" t="s">
        <v>3001</v>
      </c>
      <c r="D49" s="54" t="s">
        <v>3002</v>
      </c>
      <c r="E49" s="6" t="s">
        <v>658</v>
      </c>
      <c r="F49" s="19">
        <v>200000</v>
      </c>
      <c r="G49" s="24">
        <v>174.45</v>
      </c>
      <c r="H49" s="24">
        <v>1.36</v>
      </c>
      <c r="I49" s="31">
        <v>7.1964563000000004</v>
      </c>
      <c r="J49" s="31"/>
      <c r="K49" s="35"/>
    </row>
    <row r="50" spans="1:11" x14ac:dyDescent="0.25">
      <c r="B50" s="8" t="s">
        <v>3169</v>
      </c>
      <c r="C50" s="57" t="s">
        <v>3170</v>
      </c>
      <c r="D50" s="54" t="s">
        <v>3171</v>
      </c>
      <c r="E50" s="6" t="s">
        <v>658</v>
      </c>
      <c r="F50" s="19">
        <v>130000</v>
      </c>
      <c r="G50" s="24">
        <v>111.56</v>
      </c>
      <c r="H50" s="24">
        <v>0.87</v>
      </c>
      <c r="I50" s="31">
        <v>7.1813485000000004</v>
      </c>
      <c r="J50" s="31"/>
      <c r="K50" s="35"/>
    </row>
    <row r="51" spans="1:11" x14ac:dyDescent="0.25">
      <c r="B51" s="8" t="s">
        <v>2910</v>
      </c>
      <c r="C51" s="57" t="s">
        <v>2911</v>
      </c>
      <c r="D51" s="54" t="s">
        <v>2912</v>
      </c>
      <c r="E51" s="6" t="s">
        <v>658</v>
      </c>
      <c r="F51" s="19">
        <v>100000</v>
      </c>
      <c r="G51" s="24">
        <v>89.25</v>
      </c>
      <c r="H51" s="24">
        <v>0.7</v>
      </c>
      <c r="I51" s="31">
        <v>7.1736212000000004</v>
      </c>
      <c r="J51" s="31"/>
      <c r="K51" s="35"/>
    </row>
    <row r="52" spans="1:11" x14ac:dyDescent="0.25">
      <c r="C52" s="58" t="s">
        <v>174</v>
      </c>
      <c r="D52" s="54"/>
      <c r="E52" s="6"/>
      <c r="F52" s="19"/>
      <c r="G52" s="25">
        <v>2575.64</v>
      </c>
      <c r="H52" s="25">
        <v>20.09</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185</v>
      </c>
      <c r="C66" s="57" t="s">
        <v>186</v>
      </c>
      <c r="D66" s="54"/>
      <c r="E66" s="6"/>
      <c r="F66" s="19"/>
      <c r="G66" s="24">
        <v>34</v>
      </c>
      <c r="H66" s="24">
        <v>0.27</v>
      </c>
      <c r="I66" s="31"/>
      <c r="J66" s="31"/>
      <c r="K66" s="35"/>
    </row>
    <row r="67" spans="1:54" x14ac:dyDescent="0.25">
      <c r="C67" s="58" t="s">
        <v>174</v>
      </c>
      <c r="D67" s="54"/>
      <c r="E67" s="6"/>
      <c r="F67" s="19"/>
      <c r="G67" s="25">
        <v>34</v>
      </c>
      <c r="H67" s="25">
        <v>0.27</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4707</v>
      </c>
      <c r="D70" s="54"/>
      <c r="E70" s="6"/>
      <c r="F70" s="19"/>
      <c r="G70" s="24" t="s">
        <v>2</v>
      </c>
      <c r="H70" s="24" t="s">
        <v>2</v>
      </c>
      <c r="I70" s="31"/>
      <c r="J70" s="31"/>
      <c r="K70" s="35"/>
      <c r="L70" s="3"/>
      <c r="AI70" s="3"/>
      <c r="AV70" s="3"/>
      <c r="AX70" s="3"/>
      <c r="BB70" s="3"/>
    </row>
    <row r="71" spans="1:54" x14ac:dyDescent="0.25">
      <c r="B71" s="8"/>
      <c r="C71" s="57" t="s">
        <v>187</v>
      </c>
      <c r="D71" s="54"/>
      <c r="E71" s="6"/>
      <c r="F71" s="19"/>
      <c r="G71" s="24">
        <v>298.73</v>
      </c>
      <c r="H71" s="24">
        <v>2.3200000000000003</v>
      </c>
      <c r="I71" s="31"/>
      <c r="J71" s="31"/>
      <c r="K71" s="35"/>
    </row>
    <row r="72" spans="1:54" x14ac:dyDescent="0.25">
      <c r="C72" s="58" t="s">
        <v>174</v>
      </c>
      <c r="D72" s="54"/>
      <c r="E72" s="6"/>
      <c r="F72" s="19"/>
      <c r="G72" s="25">
        <v>298.73</v>
      </c>
      <c r="H72" s="25">
        <v>2.3200000000000003</v>
      </c>
      <c r="I72" s="31"/>
      <c r="J72" s="31"/>
      <c r="K72" s="35"/>
    </row>
    <row r="73" spans="1:54" x14ac:dyDescent="0.25">
      <c r="C73" s="57"/>
      <c r="D73" s="54"/>
      <c r="E73" s="6"/>
      <c r="F73" s="19"/>
      <c r="G73" s="24"/>
      <c r="H73" s="24"/>
      <c r="I73" s="31"/>
      <c r="J73" s="31"/>
      <c r="K73" s="35"/>
    </row>
    <row r="74" spans="1:54" x14ac:dyDescent="0.25">
      <c r="C74" s="60" t="s">
        <v>188</v>
      </c>
      <c r="D74" s="55"/>
      <c r="E74" s="5"/>
      <c r="F74" s="20"/>
      <c r="G74" s="26">
        <v>12823.52</v>
      </c>
      <c r="H74" s="26">
        <v>100</v>
      </c>
      <c r="I74" s="32"/>
      <c r="J74" s="32"/>
      <c r="K74" s="36"/>
    </row>
    <row r="77" spans="1:54" x14ac:dyDescent="0.25">
      <c r="C77" s="1" t="s">
        <v>189</v>
      </c>
    </row>
    <row r="78" spans="1:54" x14ac:dyDescent="0.25">
      <c r="C78" s="37" t="s">
        <v>190</v>
      </c>
      <c r="D78" s="37"/>
      <c r="E78" s="37"/>
      <c r="F78" s="37"/>
      <c r="G78" s="37"/>
      <c r="H78" s="37"/>
      <c r="I78" s="37"/>
      <c r="J78" s="37"/>
      <c r="K78" s="37"/>
    </row>
    <row r="79" spans="1:54" x14ac:dyDescent="0.25">
      <c r="C79" s="2" t="s">
        <v>191</v>
      </c>
    </row>
    <row r="80" spans="1:54" x14ac:dyDescent="0.25">
      <c r="C80" s="2" t="s">
        <v>192</v>
      </c>
    </row>
    <row r="81" spans="3:6" x14ac:dyDescent="0.25">
      <c r="C81" s="2" t="s">
        <v>193</v>
      </c>
    </row>
    <row r="82" spans="3:6" x14ac:dyDescent="0.25">
      <c r="C82" s="2" t="s">
        <v>194</v>
      </c>
    </row>
    <row r="84" spans="3:6" x14ac:dyDescent="0.25">
      <c r="C84" s="73" t="s">
        <v>4741</v>
      </c>
      <c r="E84" s="73" t="s">
        <v>4742</v>
      </c>
      <c r="F84" s="74"/>
    </row>
    <row r="85" spans="3:6" x14ac:dyDescent="0.25">
      <c r="E85" s="2" t="s">
        <v>4791</v>
      </c>
    </row>
  </sheetData>
  <hyperlinks>
    <hyperlink ref="J2" location="'Index'!A1" display="'Index'!A1" xr:uid="{813F680D-784F-432A-BB13-6A2811F98639}"/>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D74-5B86-40FE-AD56-0871A24F203B}">
  <sheetPr codeName="Sheet1"/>
  <dimension ref="A1:IV88"/>
  <sheetViews>
    <sheetView showGridLines="0" zoomScale="90" zoomScaleNormal="90" workbookViewId="0">
      <pane ySplit="6" topLeftCell="A78"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3186</v>
      </c>
      <c r="J2" s="38" t="s">
        <v>4505</v>
      </c>
    </row>
    <row r="3" spans="1:54" ht="16.5" x14ac:dyDescent="0.3">
      <c r="C3" s="1" t="s">
        <v>28</v>
      </c>
      <c r="D3" s="21" t="s">
        <v>3187</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3188</v>
      </c>
      <c r="C26" s="57" t="s">
        <v>3189</v>
      </c>
      <c r="D26" s="54" t="s">
        <v>3190</v>
      </c>
      <c r="E26" s="6" t="s">
        <v>658</v>
      </c>
      <c r="F26" s="19">
        <v>13000000</v>
      </c>
      <c r="G26" s="24">
        <v>13042.35</v>
      </c>
      <c r="H26" s="24">
        <v>45.16</v>
      </c>
      <c r="I26" s="31">
        <v>7.3498039000000004</v>
      </c>
      <c r="J26" s="31"/>
      <c r="K26" s="35"/>
    </row>
    <row r="27" spans="1:11" x14ac:dyDescent="0.25">
      <c r="B27" s="8" t="s">
        <v>3191</v>
      </c>
      <c r="C27" s="57" t="s">
        <v>3192</v>
      </c>
      <c r="D27" s="54" t="s">
        <v>3193</v>
      </c>
      <c r="E27" s="6" t="s">
        <v>658</v>
      </c>
      <c r="F27" s="19">
        <v>4000000</v>
      </c>
      <c r="G27" s="24">
        <v>4000.24</v>
      </c>
      <c r="H27" s="24">
        <v>13.85</v>
      </c>
      <c r="I27" s="31">
        <v>7.3710863</v>
      </c>
      <c r="J27" s="31"/>
      <c r="K27" s="35"/>
    </row>
    <row r="28" spans="1:11" x14ac:dyDescent="0.25">
      <c r="B28" s="8" t="s">
        <v>3194</v>
      </c>
      <c r="C28" s="57" t="s">
        <v>3195</v>
      </c>
      <c r="D28" s="54" t="s">
        <v>3196</v>
      </c>
      <c r="E28" s="6" t="s">
        <v>658</v>
      </c>
      <c r="F28" s="19">
        <v>2500000</v>
      </c>
      <c r="G28" s="24">
        <v>2496.3000000000002</v>
      </c>
      <c r="H28" s="24">
        <v>8.64</v>
      </c>
      <c r="I28" s="31">
        <v>7.3439822000000001</v>
      </c>
      <c r="J28" s="31"/>
      <c r="K28" s="35"/>
    </row>
    <row r="29" spans="1:11" x14ac:dyDescent="0.25">
      <c r="B29" s="8" t="s">
        <v>3197</v>
      </c>
      <c r="C29" s="57" t="s">
        <v>3198</v>
      </c>
      <c r="D29" s="54" t="s">
        <v>3199</v>
      </c>
      <c r="E29" s="6" t="s">
        <v>658</v>
      </c>
      <c r="F29" s="19">
        <v>1068700</v>
      </c>
      <c r="G29" s="24">
        <v>1069.44</v>
      </c>
      <c r="H29" s="24">
        <v>3.7</v>
      </c>
      <c r="I29" s="31">
        <v>7.3192500000000003</v>
      </c>
      <c r="J29" s="31"/>
      <c r="K29" s="35"/>
    </row>
    <row r="30" spans="1:11" x14ac:dyDescent="0.25">
      <c r="B30" s="8" t="s">
        <v>3200</v>
      </c>
      <c r="C30" s="57" t="s">
        <v>3201</v>
      </c>
      <c r="D30" s="54" t="s">
        <v>3202</v>
      </c>
      <c r="E30" s="6" t="s">
        <v>658</v>
      </c>
      <c r="F30" s="19">
        <v>1000000</v>
      </c>
      <c r="G30" s="24">
        <v>998.85</v>
      </c>
      <c r="H30" s="24">
        <v>3.46</v>
      </c>
      <c r="I30" s="31">
        <v>7.3485087</v>
      </c>
      <c r="J30" s="31"/>
      <c r="K30" s="35"/>
    </row>
    <row r="31" spans="1:11" x14ac:dyDescent="0.25">
      <c r="B31" s="8" t="s">
        <v>3203</v>
      </c>
      <c r="C31" s="57" t="s">
        <v>3204</v>
      </c>
      <c r="D31" s="54" t="s">
        <v>3205</v>
      </c>
      <c r="E31" s="6" t="s">
        <v>658</v>
      </c>
      <c r="F31" s="19">
        <v>500000</v>
      </c>
      <c r="G31" s="24">
        <v>499.39</v>
      </c>
      <c r="H31" s="24">
        <v>1.73</v>
      </c>
      <c r="I31" s="31">
        <v>7.3306465999999997</v>
      </c>
      <c r="J31" s="31"/>
      <c r="K31" s="35"/>
    </row>
    <row r="32" spans="1:11" x14ac:dyDescent="0.25">
      <c r="B32" s="8" t="s">
        <v>3115</v>
      </c>
      <c r="C32" s="57" t="s">
        <v>3116</v>
      </c>
      <c r="D32" s="54" t="s">
        <v>3117</v>
      </c>
      <c r="E32" s="6" t="s">
        <v>658</v>
      </c>
      <c r="F32" s="19">
        <v>450000</v>
      </c>
      <c r="G32" s="24">
        <v>441.67</v>
      </c>
      <c r="H32" s="24">
        <v>1.53</v>
      </c>
      <c r="I32" s="31">
        <v>7.3254466000000003</v>
      </c>
      <c r="J32" s="31"/>
      <c r="K32" s="35"/>
    </row>
    <row r="33" spans="1:11" x14ac:dyDescent="0.25">
      <c r="B33" s="8" t="s">
        <v>3206</v>
      </c>
      <c r="C33" s="57" t="s">
        <v>3207</v>
      </c>
      <c r="D33" s="54" t="s">
        <v>3208</v>
      </c>
      <c r="E33" s="6" t="s">
        <v>658</v>
      </c>
      <c r="F33" s="19">
        <v>294200</v>
      </c>
      <c r="G33" s="24">
        <v>294.25</v>
      </c>
      <c r="H33" s="24">
        <v>1.02</v>
      </c>
      <c r="I33" s="31">
        <v>7.3663591999999998</v>
      </c>
      <c r="J33" s="31"/>
      <c r="K33" s="35"/>
    </row>
    <row r="34" spans="1:11" x14ac:dyDescent="0.25">
      <c r="B34" s="8" t="s">
        <v>3209</v>
      </c>
      <c r="C34" s="57" t="s">
        <v>3210</v>
      </c>
      <c r="D34" s="54" t="s">
        <v>3211</v>
      </c>
      <c r="E34" s="6" t="s">
        <v>658</v>
      </c>
      <c r="F34" s="19">
        <v>260000</v>
      </c>
      <c r="G34" s="24">
        <v>259.69</v>
      </c>
      <c r="H34" s="24">
        <v>0.9</v>
      </c>
      <c r="I34" s="31">
        <v>7.3192500000000003</v>
      </c>
      <c r="J34" s="31"/>
      <c r="K34" s="35"/>
    </row>
    <row r="35" spans="1:11" x14ac:dyDescent="0.25">
      <c r="C35" s="58" t="s">
        <v>174</v>
      </c>
      <c r="D35" s="54"/>
      <c r="E35" s="6"/>
      <c r="F35" s="19"/>
      <c r="G35" s="25">
        <v>23102.18</v>
      </c>
      <c r="H35" s="25">
        <v>79.989999999999995</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689</v>
      </c>
      <c r="C47" s="57" t="s">
        <v>690</v>
      </c>
      <c r="D47" s="54" t="s">
        <v>691</v>
      </c>
      <c r="E47" s="6" t="s">
        <v>658</v>
      </c>
      <c r="F47" s="19">
        <v>1561000</v>
      </c>
      <c r="G47" s="24">
        <v>1345.23</v>
      </c>
      <c r="H47" s="24">
        <v>4.66</v>
      </c>
      <c r="I47" s="31">
        <v>7.1932723999999997</v>
      </c>
      <c r="J47" s="31"/>
      <c r="K47" s="35"/>
    </row>
    <row r="48" spans="1:11" x14ac:dyDescent="0.25">
      <c r="B48" s="8" t="s">
        <v>3009</v>
      </c>
      <c r="C48" s="57" t="s">
        <v>3010</v>
      </c>
      <c r="D48" s="54" t="s">
        <v>3011</v>
      </c>
      <c r="E48" s="6" t="s">
        <v>658</v>
      </c>
      <c r="F48" s="19">
        <v>1370500</v>
      </c>
      <c r="G48" s="24">
        <v>1197.06</v>
      </c>
      <c r="H48" s="24">
        <v>4.1399999999999997</v>
      </c>
      <c r="I48" s="31">
        <v>7.1963011000000003</v>
      </c>
      <c r="J48" s="31"/>
      <c r="K48" s="35"/>
    </row>
    <row r="49" spans="1:11" x14ac:dyDescent="0.25">
      <c r="B49" s="8" t="s">
        <v>3137</v>
      </c>
      <c r="C49" s="57" t="s">
        <v>3138</v>
      </c>
      <c r="D49" s="54" t="s">
        <v>3139</v>
      </c>
      <c r="E49" s="6" t="s">
        <v>658</v>
      </c>
      <c r="F49" s="19">
        <v>1292500</v>
      </c>
      <c r="G49" s="24">
        <v>1108.32</v>
      </c>
      <c r="H49" s="24">
        <v>3.84</v>
      </c>
      <c r="I49" s="31">
        <v>7.1815037000000004</v>
      </c>
      <c r="J49" s="31"/>
      <c r="K49" s="35"/>
    </row>
    <row r="50" spans="1:11" x14ac:dyDescent="0.25">
      <c r="B50" s="8" t="s">
        <v>2994</v>
      </c>
      <c r="C50" s="57" t="s">
        <v>2995</v>
      </c>
      <c r="D50" s="54" t="s">
        <v>2996</v>
      </c>
      <c r="E50" s="6" t="s">
        <v>658</v>
      </c>
      <c r="F50" s="19">
        <v>600000</v>
      </c>
      <c r="G50" s="24">
        <v>523.76</v>
      </c>
      <c r="H50" s="24">
        <v>1.81</v>
      </c>
      <c r="I50" s="31">
        <v>7.1963528999999999</v>
      </c>
      <c r="J50" s="31"/>
      <c r="K50" s="35"/>
    </row>
    <row r="51" spans="1:11" x14ac:dyDescent="0.25">
      <c r="B51" s="8" t="s">
        <v>3172</v>
      </c>
      <c r="C51" s="57" t="s">
        <v>3173</v>
      </c>
      <c r="D51" s="54" t="s">
        <v>3174</v>
      </c>
      <c r="E51" s="6" t="s">
        <v>658</v>
      </c>
      <c r="F51" s="19">
        <v>588000</v>
      </c>
      <c r="G51" s="24">
        <v>504.9</v>
      </c>
      <c r="H51" s="24">
        <v>1.75</v>
      </c>
      <c r="I51" s="31">
        <v>7.1812449999999997</v>
      </c>
      <c r="J51" s="31"/>
      <c r="K51" s="35"/>
    </row>
    <row r="52" spans="1:11" x14ac:dyDescent="0.25">
      <c r="B52" s="8" t="s">
        <v>3169</v>
      </c>
      <c r="C52" s="57" t="s">
        <v>3170</v>
      </c>
      <c r="D52" s="54" t="s">
        <v>3171</v>
      </c>
      <c r="E52" s="6" t="s">
        <v>658</v>
      </c>
      <c r="F52" s="19">
        <v>475000</v>
      </c>
      <c r="G52" s="24">
        <v>407.63</v>
      </c>
      <c r="H52" s="24">
        <v>1.41</v>
      </c>
      <c r="I52" s="31">
        <v>7.1813485000000004</v>
      </c>
      <c r="J52" s="31"/>
      <c r="K52" s="35"/>
    </row>
    <row r="53" spans="1:11" x14ac:dyDescent="0.25">
      <c r="B53" s="8" t="s">
        <v>3212</v>
      </c>
      <c r="C53" s="57" t="s">
        <v>3213</v>
      </c>
      <c r="D53" s="54" t="s">
        <v>3214</v>
      </c>
      <c r="E53" s="6" t="s">
        <v>658</v>
      </c>
      <c r="F53" s="19">
        <v>150000</v>
      </c>
      <c r="G53" s="24">
        <v>127.71</v>
      </c>
      <c r="H53" s="24">
        <v>0.44</v>
      </c>
      <c r="I53" s="31">
        <v>7.1827455000000002</v>
      </c>
      <c r="J53" s="31"/>
      <c r="K53" s="35"/>
    </row>
    <row r="54" spans="1:11" x14ac:dyDescent="0.25">
      <c r="B54" s="8" t="s">
        <v>3000</v>
      </c>
      <c r="C54" s="57" t="s">
        <v>3001</v>
      </c>
      <c r="D54" s="54" t="s">
        <v>3002</v>
      </c>
      <c r="E54" s="6" t="s">
        <v>658</v>
      </c>
      <c r="F54" s="19">
        <v>100000</v>
      </c>
      <c r="G54" s="24">
        <v>87.23</v>
      </c>
      <c r="H54" s="24">
        <v>0.3</v>
      </c>
      <c r="I54" s="31">
        <v>7.1964563000000004</v>
      </c>
      <c r="J54" s="31"/>
      <c r="K54" s="35"/>
    </row>
    <row r="55" spans="1:11" x14ac:dyDescent="0.25">
      <c r="C55" s="58" t="s">
        <v>174</v>
      </c>
      <c r="D55" s="54"/>
      <c r="E55" s="6"/>
      <c r="F55" s="19"/>
      <c r="G55" s="25">
        <v>5301.84</v>
      </c>
      <c r="H55" s="25">
        <v>18.350000000000001</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185</v>
      </c>
      <c r="C69" s="57" t="s">
        <v>186</v>
      </c>
      <c r="D69" s="54"/>
      <c r="E69" s="6"/>
      <c r="F69" s="19"/>
      <c r="G69" s="24">
        <v>24.52</v>
      </c>
      <c r="H69" s="24">
        <v>0.08</v>
      </c>
      <c r="I69" s="31"/>
      <c r="J69" s="31"/>
      <c r="K69" s="35"/>
    </row>
    <row r="70" spans="1:54" x14ac:dyDescent="0.25">
      <c r="C70" s="58" t="s">
        <v>174</v>
      </c>
      <c r="D70" s="54"/>
      <c r="E70" s="6"/>
      <c r="F70" s="19"/>
      <c r="G70" s="25">
        <v>24.52</v>
      </c>
      <c r="H70" s="25">
        <v>0.08</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4707</v>
      </c>
      <c r="D73" s="54"/>
      <c r="E73" s="6"/>
      <c r="F73" s="19"/>
      <c r="G73" s="24" t="s">
        <v>2</v>
      </c>
      <c r="H73" s="24" t="s">
        <v>2</v>
      </c>
      <c r="I73" s="31"/>
      <c r="J73" s="31"/>
      <c r="K73" s="35"/>
      <c r="L73" s="3"/>
      <c r="AI73" s="3"/>
      <c r="AV73" s="3"/>
      <c r="AX73" s="3"/>
      <c r="BB73" s="3"/>
    </row>
    <row r="74" spans="1:54" x14ac:dyDescent="0.25">
      <c r="B74" s="8"/>
      <c r="C74" s="57" t="s">
        <v>187</v>
      </c>
      <c r="D74" s="54"/>
      <c r="E74" s="6"/>
      <c r="F74" s="19"/>
      <c r="G74" s="24">
        <v>452.3</v>
      </c>
      <c r="H74" s="24">
        <v>1.58</v>
      </c>
      <c r="I74" s="31"/>
      <c r="J74" s="31"/>
      <c r="K74" s="35"/>
    </row>
    <row r="75" spans="1:54" x14ac:dyDescent="0.25">
      <c r="C75" s="58" t="s">
        <v>174</v>
      </c>
      <c r="D75" s="54"/>
      <c r="E75" s="6"/>
      <c r="F75" s="19"/>
      <c r="G75" s="25">
        <v>452.3</v>
      </c>
      <c r="H75" s="25">
        <v>1.58</v>
      </c>
      <c r="I75" s="31"/>
      <c r="J75" s="31"/>
      <c r="K75" s="35"/>
    </row>
    <row r="76" spans="1:54" x14ac:dyDescent="0.25">
      <c r="C76" s="57"/>
      <c r="D76" s="54"/>
      <c r="E76" s="6"/>
      <c r="F76" s="19"/>
      <c r="G76" s="24"/>
      <c r="H76" s="24"/>
      <c r="I76" s="31"/>
      <c r="J76" s="31"/>
      <c r="K76" s="35"/>
    </row>
    <row r="77" spans="1:54" x14ac:dyDescent="0.25">
      <c r="C77" s="60" t="s">
        <v>188</v>
      </c>
      <c r="D77" s="55"/>
      <c r="E77" s="5"/>
      <c r="F77" s="20"/>
      <c r="G77" s="26">
        <v>28880.84</v>
      </c>
      <c r="H77" s="26">
        <v>100</v>
      </c>
      <c r="I77" s="32"/>
      <c r="J77" s="32"/>
      <c r="K77" s="36"/>
    </row>
    <row r="80" spans="1:54" x14ac:dyDescent="0.25">
      <c r="C80" s="1" t="s">
        <v>189</v>
      </c>
    </row>
    <row r="81" spans="3:11" x14ac:dyDescent="0.25">
      <c r="C81" s="37" t="s">
        <v>190</v>
      </c>
      <c r="D81" s="37"/>
      <c r="E81" s="37"/>
      <c r="F81" s="37"/>
      <c r="G81" s="37"/>
      <c r="H81" s="37"/>
      <c r="I81" s="37"/>
      <c r="J81" s="37"/>
      <c r="K81" s="37"/>
    </row>
    <row r="82" spans="3:11" x14ac:dyDescent="0.25">
      <c r="C82" s="2" t="s">
        <v>191</v>
      </c>
    </row>
    <row r="83" spans="3:11" x14ac:dyDescent="0.25">
      <c r="C83" s="2" t="s">
        <v>192</v>
      </c>
    </row>
    <row r="84" spans="3:11" x14ac:dyDescent="0.25">
      <c r="C84" s="2" t="s">
        <v>193</v>
      </c>
    </row>
    <row r="85" spans="3:11" x14ac:dyDescent="0.25">
      <c r="C85" s="2" t="s">
        <v>194</v>
      </c>
    </row>
    <row r="87" spans="3:11" x14ac:dyDescent="0.25">
      <c r="C87" s="73" t="s">
        <v>4741</v>
      </c>
      <c r="E87" s="73" t="s">
        <v>4742</v>
      </c>
      <c r="F87" s="74"/>
    </row>
    <row r="88" spans="3:11" x14ac:dyDescent="0.25">
      <c r="E88" s="2" t="s">
        <v>4791</v>
      </c>
    </row>
  </sheetData>
  <hyperlinks>
    <hyperlink ref="J2" location="'Index'!A1" display="'Index'!A1" xr:uid="{8BACEB0C-4B51-4555-B02A-3E8939030A02}"/>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359E-424A-4710-A86E-5260F67A338B}">
  <sheetPr codeName="Sheet1"/>
  <dimension ref="A1:IV78"/>
  <sheetViews>
    <sheetView showGridLines="0" zoomScale="90" zoomScaleNormal="90" workbookViewId="0">
      <pane ySplit="6" topLeftCell="A68"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3215</v>
      </c>
      <c r="J2" s="38" t="s">
        <v>4505</v>
      </c>
    </row>
    <row r="3" spans="1:54" ht="16.5" x14ac:dyDescent="0.3">
      <c r="C3" s="1" t="s">
        <v>28</v>
      </c>
      <c r="D3" s="21" t="s">
        <v>3216</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3217</v>
      </c>
      <c r="C26" s="57" t="s">
        <v>3218</v>
      </c>
      <c r="D26" s="54" t="s">
        <v>3219</v>
      </c>
      <c r="E26" s="6" t="s">
        <v>658</v>
      </c>
      <c r="F26" s="19">
        <v>2500000</v>
      </c>
      <c r="G26" s="24">
        <v>2510.86</v>
      </c>
      <c r="H26" s="24">
        <v>71.349999999999994</v>
      </c>
      <c r="I26" s="31">
        <v>7.3296000000000001</v>
      </c>
      <c r="J26" s="31"/>
      <c r="K26" s="35"/>
    </row>
    <row r="27" spans="1:11" x14ac:dyDescent="0.25">
      <c r="B27" s="8" t="s">
        <v>3220</v>
      </c>
      <c r="C27" s="57" t="s">
        <v>3221</v>
      </c>
      <c r="D27" s="54" t="s">
        <v>3222</v>
      </c>
      <c r="E27" s="6" t="s">
        <v>658</v>
      </c>
      <c r="F27" s="19">
        <v>275000</v>
      </c>
      <c r="G27" s="24">
        <v>274.14</v>
      </c>
      <c r="H27" s="24">
        <v>7.79</v>
      </c>
      <c r="I27" s="31">
        <v>7.3192500000000003</v>
      </c>
      <c r="J27" s="31"/>
      <c r="K27" s="35"/>
    </row>
    <row r="28" spans="1:11" x14ac:dyDescent="0.25">
      <c r="B28" s="8" t="s">
        <v>3223</v>
      </c>
      <c r="C28" s="57" t="s">
        <v>3224</v>
      </c>
      <c r="D28" s="54" t="s">
        <v>3225</v>
      </c>
      <c r="E28" s="6" t="s">
        <v>658</v>
      </c>
      <c r="F28" s="19">
        <v>100000</v>
      </c>
      <c r="G28" s="24">
        <v>100.39</v>
      </c>
      <c r="H28" s="24">
        <v>2.85</v>
      </c>
      <c r="I28" s="31">
        <v>7.3306465999999997</v>
      </c>
      <c r="J28" s="31"/>
      <c r="K28" s="35"/>
    </row>
    <row r="29" spans="1:11" x14ac:dyDescent="0.25">
      <c r="C29" s="58" t="s">
        <v>174</v>
      </c>
      <c r="D29" s="54"/>
      <c r="E29" s="6"/>
      <c r="F29" s="19"/>
      <c r="G29" s="25">
        <v>2885.39</v>
      </c>
      <c r="H29" s="25">
        <v>81.99</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3137</v>
      </c>
      <c r="C41" s="57" t="s">
        <v>3138</v>
      </c>
      <c r="D41" s="54" t="s">
        <v>3139</v>
      </c>
      <c r="E41" s="6" t="s">
        <v>658</v>
      </c>
      <c r="F41" s="19">
        <v>305000</v>
      </c>
      <c r="G41" s="24">
        <v>261.54000000000002</v>
      </c>
      <c r="H41" s="24">
        <v>7.43</v>
      </c>
      <c r="I41" s="31">
        <v>7.1815037000000004</v>
      </c>
      <c r="J41" s="31"/>
      <c r="K41" s="35"/>
    </row>
    <row r="42" spans="1:11" x14ac:dyDescent="0.25">
      <c r="B42" s="8" t="s">
        <v>3009</v>
      </c>
      <c r="C42" s="57" t="s">
        <v>3010</v>
      </c>
      <c r="D42" s="54" t="s">
        <v>3011</v>
      </c>
      <c r="E42" s="6" t="s">
        <v>658</v>
      </c>
      <c r="F42" s="19">
        <v>121000</v>
      </c>
      <c r="G42" s="24">
        <v>105.69</v>
      </c>
      <c r="H42" s="24">
        <v>3</v>
      </c>
      <c r="I42" s="31">
        <v>7.1963011000000003</v>
      </c>
      <c r="J42" s="31"/>
      <c r="K42" s="35"/>
    </row>
    <row r="43" spans="1:11" x14ac:dyDescent="0.25">
      <c r="B43" s="8" t="s">
        <v>3226</v>
      </c>
      <c r="C43" s="57" t="s">
        <v>3227</v>
      </c>
      <c r="D43" s="54" t="s">
        <v>3228</v>
      </c>
      <c r="E43" s="6" t="s">
        <v>658</v>
      </c>
      <c r="F43" s="19">
        <v>120000</v>
      </c>
      <c r="G43" s="24">
        <v>102.25</v>
      </c>
      <c r="H43" s="24">
        <v>2.91</v>
      </c>
      <c r="I43" s="31">
        <v>7.1825903000000002</v>
      </c>
      <c r="J43" s="31"/>
      <c r="K43" s="35"/>
    </row>
    <row r="44" spans="1:11" x14ac:dyDescent="0.25">
      <c r="B44" s="8" t="s">
        <v>3169</v>
      </c>
      <c r="C44" s="57" t="s">
        <v>3170</v>
      </c>
      <c r="D44" s="54" t="s">
        <v>3171</v>
      </c>
      <c r="E44" s="6" t="s">
        <v>658</v>
      </c>
      <c r="F44" s="19">
        <v>100000</v>
      </c>
      <c r="G44" s="24">
        <v>85.82</v>
      </c>
      <c r="H44" s="24">
        <v>2.44</v>
      </c>
      <c r="I44" s="31">
        <v>7.1813485000000004</v>
      </c>
      <c r="J44" s="31"/>
      <c r="K44" s="35"/>
    </row>
    <row r="45" spans="1:11" x14ac:dyDescent="0.25">
      <c r="C45" s="58" t="s">
        <v>174</v>
      </c>
      <c r="D45" s="54"/>
      <c r="E45" s="6"/>
      <c r="F45" s="19"/>
      <c r="G45" s="25">
        <v>555.29999999999995</v>
      </c>
      <c r="H45" s="25">
        <v>15.78</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23</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24</v>
      </c>
      <c r="D58" s="54"/>
      <c r="E58" s="6"/>
      <c r="F58" s="19"/>
      <c r="G58" s="24"/>
      <c r="H58" s="24"/>
      <c r="I58" s="31"/>
      <c r="J58" s="31"/>
      <c r="K58" s="35"/>
    </row>
    <row r="59" spans="1:54" x14ac:dyDescent="0.25">
      <c r="B59" s="8" t="s">
        <v>185</v>
      </c>
      <c r="C59" s="57" t="s">
        <v>186</v>
      </c>
      <c r="D59" s="54"/>
      <c r="E59" s="6"/>
      <c r="F59" s="19"/>
      <c r="G59" s="24">
        <v>38.65</v>
      </c>
      <c r="H59" s="24">
        <v>1.1000000000000001</v>
      </c>
      <c r="I59" s="31"/>
      <c r="J59" s="31"/>
      <c r="K59" s="35"/>
    </row>
    <row r="60" spans="1:54" x14ac:dyDescent="0.25">
      <c r="C60" s="58" t="s">
        <v>174</v>
      </c>
      <c r="D60" s="54"/>
      <c r="E60" s="6"/>
      <c r="F60" s="19"/>
      <c r="G60" s="25">
        <v>38.65</v>
      </c>
      <c r="H60" s="25">
        <v>1.1000000000000001</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4707</v>
      </c>
      <c r="D63" s="54"/>
      <c r="E63" s="6"/>
      <c r="F63" s="19"/>
      <c r="G63" s="24" t="s">
        <v>2</v>
      </c>
      <c r="H63" s="24" t="s">
        <v>2</v>
      </c>
      <c r="I63" s="31"/>
      <c r="J63" s="31"/>
      <c r="K63" s="35"/>
      <c r="L63" s="3"/>
      <c r="AI63" s="3"/>
      <c r="AV63" s="3"/>
      <c r="AX63" s="3"/>
      <c r="BB63" s="3"/>
    </row>
    <row r="64" spans="1:54" x14ac:dyDescent="0.25">
      <c r="B64" s="8"/>
      <c r="C64" s="57" t="s">
        <v>187</v>
      </c>
      <c r="D64" s="54"/>
      <c r="E64" s="6"/>
      <c r="F64" s="19"/>
      <c r="G64" s="24">
        <v>39.869999999999997</v>
      </c>
      <c r="H64" s="24">
        <v>1.1299999999999999</v>
      </c>
      <c r="I64" s="31"/>
      <c r="J64" s="31"/>
      <c r="K64" s="35"/>
    </row>
    <row r="65" spans="3:11" x14ac:dyDescent="0.25">
      <c r="C65" s="58" t="s">
        <v>174</v>
      </c>
      <c r="D65" s="54"/>
      <c r="E65" s="6"/>
      <c r="F65" s="19"/>
      <c r="G65" s="25">
        <v>39.869999999999997</v>
      </c>
      <c r="H65" s="25">
        <v>1.1299999999999999</v>
      </c>
      <c r="I65" s="31"/>
      <c r="J65" s="31"/>
      <c r="K65" s="35"/>
    </row>
    <row r="66" spans="3:11" x14ac:dyDescent="0.25">
      <c r="C66" s="57"/>
      <c r="D66" s="54"/>
      <c r="E66" s="6"/>
      <c r="F66" s="19"/>
      <c r="G66" s="24"/>
      <c r="H66" s="24"/>
      <c r="I66" s="31"/>
      <c r="J66" s="31"/>
      <c r="K66" s="35"/>
    </row>
    <row r="67" spans="3:11" x14ac:dyDescent="0.25">
      <c r="C67" s="60" t="s">
        <v>188</v>
      </c>
      <c r="D67" s="55"/>
      <c r="E67" s="5"/>
      <c r="F67" s="20"/>
      <c r="G67" s="26">
        <v>3519.21</v>
      </c>
      <c r="H67" s="26">
        <v>99.999999999999986</v>
      </c>
      <c r="I67" s="32"/>
      <c r="J67" s="32"/>
      <c r="K67" s="36"/>
    </row>
    <row r="70" spans="3:11" x14ac:dyDescent="0.25">
      <c r="C70" s="1" t="s">
        <v>189</v>
      </c>
    </row>
    <row r="71" spans="3:11" x14ac:dyDescent="0.25">
      <c r="C71" s="37" t="s">
        <v>190</v>
      </c>
      <c r="D71" s="37"/>
      <c r="E71" s="37"/>
      <c r="F71" s="37"/>
      <c r="G71" s="37"/>
      <c r="H71" s="37"/>
      <c r="I71" s="37"/>
      <c r="J71" s="37"/>
      <c r="K71" s="37"/>
    </row>
    <row r="72" spans="3:11" x14ac:dyDescent="0.25">
      <c r="C72" s="2" t="s">
        <v>191</v>
      </c>
    </row>
    <row r="73" spans="3:11" x14ac:dyDescent="0.25">
      <c r="C73" s="2" t="s">
        <v>192</v>
      </c>
    </row>
    <row r="74" spans="3:11" x14ac:dyDescent="0.25">
      <c r="C74" s="2" t="s">
        <v>193</v>
      </c>
    </row>
    <row r="75" spans="3:11" x14ac:dyDescent="0.25">
      <c r="C75" s="2" t="s">
        <v>194</v>
      </c>
    </row>
    <row r="77" spans="3:11" x14ac:dyDescent="0.25">
      <c r="C77" s="73" t="s">
        <v>4741</v>
      </c>
      <c r="E77" s="73" t="s">
        <v>4742</v>
      </c>
      <c r="F77" s="74"/>
    </row>
    <row r="78" spans="3:11" x14ac:dyDescent="0.25">
      <c r="E78" s="2" t="s">
        <v>4791</v>
      </c>
    </row>
  </sheetData>
  <hyperlinks>
    <hyperlink ref="J2" location="'Index'!A1" display="'Index'!A1" xr:uid="{586C7067-0FE8-4E9A-BA49-CE76FB497DB4}"/>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FD0A6-9868-4153-9614-C16A0C27FEAD}">
  <sheetPr codeName="Sheet1"/>
  <dimension ref="A1:IV88"/>
  <sheetViews>
    <sheetView showGridLines="0" zoomScale="90" zoomScaleNormal="90" workbookViewId="0">
      <pane ySplit="6" topLeftCell="A78"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3229</v>
      </c>
      <c r="J2" s="38" t="s">
        <v>4505</v>
      </c>
    </row>
    <row r="3" spans="1:54" ht="16.5" x14ac:dyDescent="0.3">
      <c r="C3" s="1" t="s">
        <v>28</v>
      </c>
      <c r="D3" s="21" t="s">
        <v>3230</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3231</v>
      </c>
      <c r="C26" s="57" t="s">
        <v>3232</v>
      </c>
      <c r="D26" s="54" t="s">
        <v>3233</v>
      </c>
      <c r="E26" s="6" t="s">
        <v>658</v>
      </c>
      <c r="F26" s="19">
        <v>5000000</v>
      </c>
      <c r="G26" s="24">
        <v>5019.8599999999997</v>
      </c>
      <c r="H26" s="24">
        <v>21.16</v>
      </c>
      <c r="I26" s="31">
        <v>7.3269685000000004</v>
      </c>
      <c r="J26" s="31"/>
      <c r="K26" s="35"/>
    </row>
    <row r="27" spans="1:11" x14ac:dyDescent="0.25">
      <c r="B27" s="8" t="s">
        <v>3234</v>
      </c>
      <c r="C27" s="57" t="s">
        <v>3235</v>
      </c>
      <c r="D27" s="54" t="s">
        <v>3236</v>
      </c>
      <c r="E27" s="6" t="s">
        <v>658</v>
      </c>
      <c r="F27" s="19">
        <v>5000000</v>
      </c>
      <c r="G27" s="24">
        <v>4992.71</v>
      </c>
      <c r="H27" s="24">
        <v>21.04</v>
      </c>
      <c r="I27" s="31">
        <v>7.3327188000000003</v>
      </c>
      <c r="J27" s="31"/>
      <c r="K27" s="35"/>
    </row>
    <row r="28" spans="1:11" x14ac:dyDescent="0.25">
      <c r="B28" s="8" t="s">
        <v>3237</v>
      </c>
      <c r="C28" s="57" t="s">
        <v>3238</v>
      </c>
      <c r="D28" s="54" t="s">
        <v>3239</v>
      </c>
      <c r="E28" s="6" t="s">
        <v>658</v>
      </c>
      <c r="F28" s="19">
        <v>4000000</v>
      </c>
      <c r="G28" s="24">
        <v>4015.98</v>
      </c>
      <c r="H28" s="24">
        <v>16.93</v>
      </c>
      <c r="I28" s="31">
        <v>7.3567466000000001</v>
      </c>
      <c r="J28" s="31"/>
      <c r="K28" s="35"/>
    </row>
    <row r="29" spans="1:11" x14ac:dyDescent="0.25">
      <c r="B29" s="8" t="s">
        <v>3240</v>
      </c>
      <c r="C29" s="57" t="s">
        <v>3241</v>
      </c>
      <c r="D29" s="54" t="s">
        <v>3242</v>
      </c>
      <c r="E29" s="6" t="s">
        <v>658</v>
      </c>
      <c r="F29" s="19">
        <v>2500000</v>
      </c>
      <c r="G29" s="24">
        <v>2481.08</v>
      </c>
      <c r="H29" s="24">
        <v>10.46</v>
      </c>
      <c r="I29" s="31">
        <v>7.3140499999999999</v>
      </c>
      <c r="J29" s="31"/>
      <c r="K29" s="35"/>
    </row>
    <row r="30" spans="1:11" x14ac:dyDescent="0.25">
      <c r="B30" s="8" t="s">
        <v>3243</v>
      </c>
      <c r="C30" s="57" t="s">
        <v>3244</v>
      </c>
      <c r="D30" s="54" t="s">
        <v>3245</v>
      </c>
      <c r="E30" s="6" t="s">
        <v>658</v>
      </c>
      <c r="F30" s="19">
        <v>2500000</v>
      </c>
      <c r="G30" s="24">
        <v>2479.58</v>
      </c>
      <c r="H30" s="24">
        <v>10.45</v>
      </c>
      <c r="I30" s="31">
        <v>7.3222347000000001</v>
      </c>
      <c r="J30" s="31"/>
      <c r="K30" s="35"/>
    </row>
    <row r="31" spans="1:11" x14ac:dyDescent="0.25">
      <c r="B31" s="8" t="s">
        <v>3246</v>
      </c>
      <c r="C31" s="57" t="s">
        <v>3247</v>
      </c>
      <c r="D31" s="54" t="s">
        <v>3248</v>
      </c>
      <c r="E31" s="6" t="s">
        <v>658</v>
      </c>
      <c r="F31" s="19">
        <v>500000</v>
      </c>
      <c r="G31" s="24">
        <v>498.34</v>
      </c>
      <c r="H31" s="24">
        <v>2.1</v>
      </c>
      <c r="I31" s="31">
        <v>7.3268130999999999</v>
      </c>
      <c r="J31" s="31"/>
      <c r="K31" s="35"/>
    </row>
    <row r="32" spans="1:11" x14ac:dyDescent="0.25">
      <c r="B32" s="8" t="s">
        <v>3249</v>
      </c>
      <c r="C32" s="57" t="s">
        <v>3250</v>
      </c>
      <c r="D32" s="54" t="s">
        <v>3251</v>
      </c>
      <c r="E32" s="6" t="s">
        <v>658</v>
      </c>
      <c r="F32" s="19">
        <v>105100</v>
      </c>
      <c r="G32" s="24">
        <v>104.77</v>
      </c>
      <c r="H32" s="24">
        <v>0.44</v>
      </c>
      <c r="I32" s="31">
        <v>7.3710863</v>
      </c>
      <c r="J32" s="31"/>
      <c r="K32" s="35"/>
    </row>
    <row r="33" spans="1:11" x14ac:dyDescent="0.25">
      <c r="C33" s="58" t="s">
        <v>174</v>
      </c>
      <c r="D33" s="54"/>
      <c r="E33" s="6"/>
      <c r="F33" s="19"/>
      <c r="G33" s="25">
        <v>19592.32</v>
      </c>
      <c r="H33" s="25">
        <v>82.58</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3137</v>
      </c>
      <c r="C45" s="57" t="s">
        <v>3138</v>
      </c>
      <c r="D45" s="54" t="s">
        <v>3139</v>
      </c>
      <c r="E45" s="6" t="s">
        <v>658</v>
      </c>
      <c r="F45" s="19">
        <v>1068000</v>
      </c>
      <c r="G45" s="24">
        <v>915.81</v>
      </c>
      <c r="H45" s="24">
        <v>3.86</v>
      </c>
      <c r="I45" s="31">
        <v>7.1815037000000004</v>
      </c>
      <c r="J45" s="31"/>
      <c r="K45" s="35"/>
    </row>
    <row r="46" spans="1:11" x14ac:dyDescent="0.25">
      <c r="B46" s="8" t="s">
        <v>3000</v>
      </c>
      <c r="C46" s="57" t="s">
        <v>3001</v>
      </c>
      <c r="D46" s="54" t="s">
        <v>3002</v>
      </c>
      <c r="E46" s="6" t="s">
        <v>658</v>
      </c>
      <c r="F46" s="19">
        <v>750000</v>
      </c>
      <c r="G46" s="24">
        <v>654.20000000000005</v>
      </c>
      <c r="H46" s="24">
        <v>2.76</v>
      </c>
      <c r="I46" s="31">
        <v>7.1964563000000004</v>
      </c>
      <c r="J46" s="31"/>
      <c r="K46" s="35"/>
    </row>
    <row r="47" spans="1:11" x14ac:dyDescent="0.25">
      <c r="B47" s="8" t="s">
        <v>3252</v>
      </c>
      <c r="C47" s="57" t="s">
        <v>3253</v>
      </c>
      <c r="D47" s="54" t="s">
        <v>3254</v>
      </c>
      <c r="E47" s="6" t="s">
        <v>658</v>
      </c>
      <c r="F47" s="19">
        <v>620000</v>
      </c>
      <c r="G47" s="24">
        <v>522.71</v>
      </c>
      <c r="H47" s="24">
        <v>2.2000000000000002</v>
      </c>
      <c r="I47" s="31">
        <v>7.1988012000000001</v>
      </c>
      <c r="J47" s="31"/>
      <c r="K47" s="35"/>
    </row>
    <row r="48" spans="1:11" x14ac:dyDescent="0.25">
      <c r="B48" s="8" t="s">
        <v>3255</v>
      </c>
      <c r="C48" s="57" t="s">
        <v>3256</v>
      </c>
      <c r="D48" s="54" t="s">
        <v>3257</v>
      </c>
      <c r="E48" s="6" t="s">
        <v>658</v>
      </c>
      <c r="F48" s="19">
        <v>600000</v>
      </c>
      <c r="G48" s="24">
        <v>506.14</v>
      </c>
      <c r="H48" s="24">
        <v>2.13</v>
      </c>
      <c r="I48" s="31">
        <v>7.1986977000000003</v>
      </c>
      <c r="J48" s="31"/>
      <c r="K48" s="35"/>
    </row>
    <row r="49" spans="1:11" x14ac:dyDescent="0.25">
      <c r="B49" s="8" t="s">
        <v>3169</v>
      </c>
      <c r="C49" s="57" t="s">
        <v>3170</v>
      </c>
      <c r="D49" s="54" t="s">
        <v>3171</v>
      </c>
      <c r="E49" s="6" t="s">
        <v>658</v>
      </c>
      <c r="F49" s="19">
        <v>559900</v>
      </c>
      <c r="G49" s="24">
        <v>480.49</v>
      </c>
      <c r="H49" s="24">
        <v>2.0299999999999998</v>
      </c>
      <c r="I49" s="31">
        <v>7.1813485000000004</v>
      </c>
      <c r="J49" s="31"/>
      <c r="K49" s="35"/>
    </row>
    <row r="50" spans="1:11" x14ac:dyDescent="0.25">
      <c r="B50" s="8" t="s">
        <v>3172</v>
      </c>
      <c r="C50" s="57" t="s">
        <v>3173</v>
      </c>
      <c r="D50" s="54" t="s">
        <v>3174</v>
      </c>
      <c r="E50" s="6" t="s">
        <v>658</v>
      </c>
      <c r="F50" s="19">
        <v>275000</v>
      </c>
      <c r="G50" s="24">
        <v>236.13</v>
      </c>
      <c r="H50" s="24">
        <v>1</v>
      </c>
      <c r="I50" s="31">
        <v>7.1812449999999997</v>
      </c>
      <c r="J50" s="31"/>
      <c r="K50" s="35"/>
    </row>
    <row r="51" spans="1:11" x14ac:dyDescent="0.25">
      <c r="B51" s="8" t="s">
        <v>3212</v>
      </c>
      <c r="C51" s="57" t="s">
        <v>3213</v>
      </c>
      <c r="D51" s="54" t="s">
        <v>3214</v>
      </c>
      <c r="E51" s="6" t="s">
        <v>658</v>
      </c>
      <c r="F51" s="19">
        <v>235000</v>
      </c>
      <c r="G51" s="24">
        <v>200.08</v>
      </c>
      <c r="H51" s="24">
        <v>0.84</v>
      </c>
      <c r="I51" s="31">
        <v>7.1827455000000002</v>
      </c>
      <c r="J51" s="31"/>
      <c r="K51" s="35"/>
    </row>
    <row r="52" spans="1:11" x14ac:dyDescent="0.25">
      <c r="B52" s="8" t="s">
        <v>3226</v>
      </c>
      <c r="C52" s="57" t="s">
        <v>3227</v>
      </c>
      <c r="D52" s="54" t="s">
        <v>3228</v>
      </c>
      <c r="E52" s="6" t="s">
        <v>658</v>
      </c>
      <c r="F52" s="19">
        <v>203200</v>
      </c>
      <c r="G52" s="24">
        <v>173.14</v>
      </c>
      <c r="H52" s="24">
        <v>0.73</v>
      </c>
      <c r="I52" s="31">
        <v>7.1825903000000002</v>
      </c>
      <c r="J52" s="31"/>
      <c r="K52" s="35"/>
    </row>
    <row r="53" spans="1:11" x14ac:dyDescent="0.25">
      <c r="B53" s="8" t="s">
        <v>3009</v>
      </c>
      <c r="C53" s="57" t="s">
        <v>3010</v>
      </c>
      <c r="D53" s="54" t="s">
        <v>3011</v>
      </c>
      <c r="E53" s="6" t="s">
        <v>658</v>
      </c>
      <c r="F53" s="19">
        <v>107500</v>
      </c>
      <c r="G53" s="24">
        <v>93.9</v>
      </c>
      <c r="H53" s="24">
        <v>0.4</v>
      </c>
      <c r="I53" s="31">
        <v>7.1963011000000003</v>
      </c>
      <c r="J53" s="31"/>
      <c r="K53" s="35"/>
    </row>
    <row r="54" spans="1:11" x14ac:dyDescent="0.25">
      <c r="B54" s="8" t="s">
        <v>3258</v>
      </c>
      <c r="C54" s="57" t="s">
        <v>3259</v>
      </c>
      <c r="D54" s="54" t="s">
        <v>3260</v>
      </c>
      <c r="E54" s="6" t="s">
        <v>658</v>
      </c>
      <c r="F54" s="19">
        <v>100000</v>
      </c>
      <c r="G54" s="24">
        <v>84.54</v>
      </c>
      <c r="H54" s="24">
        <v>0.36</v>
      </c>
      <c r="I54" s="31">
        <v>7.1983354999999998</v>
      </c>
      <c r="J54" s="31"/>
      <c r="K54" s="35"/>
    </row>
    <row r="55" spans="1:11" x14ac:dyDescent="0.25">
      <c r="C55" s="58" t="s">
        <v>174</v>
      </c>
      <c r="D55" s="54"/>
      <c r="E55" s="6"/>
      <c r="F55" s="19"/>
      <c r="G55" s="25">
        <v>3867.14</v>
      </c>
      <c r="H55" s="25">
        <v>16.309999999999999</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185</v>
      </c>
      <c r="C69" s="57" t="s">
        <v>186</v>
      </c>
      <c r="D69" s="54"/>
      <c r="E69" s="6"/>
      <c r="F69" s="19"/>
      <c r="G69" s="24">
        <v>40.020000000000003</v>
      </c>
      <c r="H69" s="24">
        <v>0.17</v>
      </c>
      <c r="I69" s="31"/>
      <c r="J69" s="31"/>
      <c r="K69" s="35"/>
    </row>
    <row r="70" spans="1:54" x14ac:dyDescent="0.25">
      <c r="C70" s="58" t="s">
        <v>174</v>
      </c>
      <c r="D70" s="54"/>
      <c r="E70" s="6"/>
      <c r="F70" s="19"/>
      <c r="G70" s="25">
        <v>40.020000000000003</v>
      </c>
      <c r="H70" s="25">
        <v>0.17</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4707</v>
      </c>
      <c r="D73" s="54"/>
      <c r="E73" s="6"/>
      <c r="F73" s="19"/>
      <c r="G73" s="24" t="s">
        <v>2</v>
      </c>
      <c r="H73" s="24" t="s">
        <v>2</v>
      </c>
      <c r="I73" s="31"/>
      <c r="J73" s="31"/>
      <c r="K73" s="35"/>
      <c r="L73" s="3"/>
      <c r="AI73" s="3"/>
      <c r="AV73" s="3"/>
      <c r="AX73" s="3"/>
      <c r="BB73" s="3"/>
    </row>
    <row r="74" spans="1:54" x14ac:dyDescent="0.25">
      <c r="B74" s="8"/>
      <c r="C74" s="57" t="s">
        <v>187</v>
      </c>
      <c r="D74" s="54"/>
      <c r="E74" s="6"/>
      <c r="F74" s="19"/>
      <c r="G74" s="24">
        <v>225.58</v>
      </c>
      <c r="H74" s="24">
        <v>0.94</v>
      </c>
      <c r="I74" s="31"/>
      <c r="J74" s="31"/>
      <c r="K74" s="35"/>
    </row>
    <row r="75" spans="1:54" x14ac:dyDescent="0.25">
      <c r="C75" s="58" t="s">
        <v>174</v>
      </c>
      <c r="D75" s="54"/>
      <c r="E75" s="6"/>
      <c r="F75" s="19"/>
      <c r="G75" s="25">
        <v>225.58</v>
      </c>
      <c r="H75" s="25">
        <v>0.94</v>
      </c>
      <c r="I75" s="31"/>
      <c r="J75" s="31"/>
      <c r="K75" s="35"/>
    </row>
    <row r="76" spans="1:54" x14ac:dyDescent="0.25">
      <c r="C76" s="57"/>
      <c r="D76" s="54"/>
      <c r="E76" s="6"/>
      <c r="F76" s="19"/>
      <c r="G76" s="24"/>
      <c r="H76" s="24"/>
      <c r="I76" s="31"/>
      <c r="J76" s="31"/>
      <c r="K76" s="35"/>
    </row>
    <row r="77" spans="1:54" x14ac:dyDescent="0.25">
      <c r="C77" s="60" t="s">
        <v>188</v>
      </c>
      <c r="D77" s="55"/>
      <c r="E77" s="5"/>
      <c r="F77" s="20"/>
      <c r="G77" s="26">
        <v>23725.06</v>
      </c>
      <c r="H77" s="26">
        <v>100</v>
      </c>
      <c r="I77" s="32"/>
      <c r="J77" s="32"/>
      <c r="K77" s="36"/>
    </row>
    <row r="80" spans="1:54" x14ac:dyDescent="0.25">
      <c r="C80" s="1" t="s">
        <v>189</v>
      </c>
    </row>
    <row r="81" spans="3:11" x14ac:dyDescent="0.25">
      <c r="C81" s="37" t="s">
        <v>190</v>
      </c>
      <c r="D81" s="37"/>
      <c r="E81" s="37"/>
      <c r="F81" s="37"/>
      <c r="G81" s="37"/>
      <c r="H81" s="37"/>
      <c r="I81" s="37"/>
      <c r="J81" s="37"/>
      <c r="K81" s="37"/>
    </row>
    <row r="82" spans="3:11" x14ac:dyDescent="0.25">
      <c r="C82" s="2" t="s">
        <v>191</v>
      </c>
    </row>
    <row r="83" spans="3:11" x14ac:dyDescent="0.25">
      <c r="C83" s="2" t="s">
        <v>192</v>
      </c>
    </row>
    <row r="84" spans="3:11" x14ac:dyDescent="0.25">
      <c r="C84" s="2" t="s">
        <v>193</v>
      </c>
    </row>
    <row r="85" spans="3:11" x14ac:dyDescent="0.25">
      <c r="C85" s="2" t="s">
        <v>194</v>
      </c>
    </row>
    <row r="87" spans="3:11" x14ac:dyDescent="0.25">
      <c r="C87" s="73" t="s">
        <v>4741</v>
      </c>
      <c r="E87" s="73" t="s">
        <v>4742</v>
      </c>
      <c r="F87" s="74"/>
    </row>
    <row r="88" spans="3:11" x14ac:dyDescent="0.25">
      <c r="E88" s="2" t="s">
        <v>4791</v>
      </c>
    </row>
  </sheetData>
  <hyperlinks>
    <hyperlink ref="J2" location="'Index'!A1" display="'Index'!A1" xr:uid="{B2A63C32-26F3-44FF-ACAE-E2A9F0D28FA8}"/>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5FF89-EA9C-4B76-9B91-8F0A843F8820}">
  <sheetPr codeName="Sheet1"/>
  <dimension ref="A1:IV79"/>
  <sheetViews>
    <sheetView showGridLines="0" zoomScale="90" zoomScaleNormal="90" workbookViewId="0">
      <pane ySplit="6" topLeftCell="A6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3261</v>
      </c>
      <c r="J2" s="38" t="s">
        <v>4505</v>
      </c>
    </row>
    <row r="3" spans="1:54" ht="16.5" x14ac:dyDescent="0.3">
      <c r="C3" s="1" t="s">
        <v>28</v>
      </c>
      <c r="D3" s="21" t="s">
        <v>3262</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3263</v>
      </c>
      <c r="C26" s="57" t="s">
        <v>3264</v>
      </c>
      <c r="D26" s="54" t="s">
        <v>3265</v>
      </c>
      <c r="E26" s="6" t="s">
        <v>658</v>
      </c>
      <c r="F26" s="19">
        <v>20084400</v>
      </c>
      <c r="G26" s="24">
        <v>19902.21</v>
      </c>
      <c r="H26" s="24">
        <v>73.28</v>
      </c>
      <c r="I26" s="31">
        <v>7.2785875999999998</v>
      </c>
      <c r="J26" s="31"/>
      <c r="K26" s="35"/>
    </row>
    <row r="27" spans="1:11" x14ac:dyDescent="0.25">
      <c r="B27" s="8" t="s">
        <v>3266</v>
      </c>
      <c r="C27" s="57" t="s">
        <v>3267</v>
      </c>
      <c r="D27" s="54" t="s">
        <v>3268</v>
      </c>
      <c r="E27" s="6" t="s">
        <v>658</v>
      </c>
      <c r="F27" s="19">
        <v>3000000</v>
      </c>
      <c r="G27" s="24">
        <v>3021.49</v>
      </c>
      <c r="H27" s="24">
        <v>11.12</v>
      </c>
      <c r="I27" s="31">
        <v>7.2914554000000003</v>
      </c>
      <c r="J27" s="31"/>
      <c r="K27" s="35"/>
    </row>
    <row r="28" spans="1:11" x14ac:dyDescent="0.25">
      <c r="B28" s="8" t="s">
        <v>2839</v>
      </c>
      <c r="C28" s="57" t="s">
        <v>2840</v>
      </c>
      <c r="D28" s="54" t="s">
        <v>2841</v>
      </c>
      <c r="E28" s="6" t="s">
        <v>658</v>
      </c>
      <c r="F28" s="19">
        <v>500000</v>
      </c>
      <c r="G28" s="24">
        <v>502.76</v>
      </c>
      <c r="H28" s="24">
        <v>1.85</v>
      </c>
      <c r="I28" s="31">
        <v>7.2372915999999998</v>
      </c>
      <c r="J28" s="31"/>
      <c r="K28" s="35"/>
    </row>
    <row r="29" spans="1:11" x14ac:dyDescent="0.25">
      <c r="C29" s="58" t="s">
        <v>174</v>
      </c>
      <c r="D29" s="54"/>
      <c r="E29" s="6"/>
      <c r="F29" s="19"/>
      <c r="G29" s="25">
        <v>23426.46</v>
      </c>
      <c r="H29" s="25">
        <v>86.25</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2854</v>
      </c>
      <c r="C41" s="57" t="s">
        <v>2855</v>
      </c>
      <c r="D41" s="54" t="s">
        <v>2856</v>
      </c>
      <c r="E41" s="6" t="s">
        <v>658</v>
      </c>
      <c r="F41" s="19">
        <v>1358000</v>
      </c>
      <c r="G41" s="24">
        <v>1293.04</v>
      </c>
      <c r="H41" s="24">
        <v>4.76</v>
      </c>
      <c r="I41" s="31">
        <v>7.0792118000000004</v>
      </c>
      <c r="J41" s="31"/>
      <c r="K41" s="35"/>
    </row>
    <row r="42" spans="1:11" x14ac:dyDescent="0.25">
      <c r="B42" s="8" t="s">
        <v>2851</v>
      </c>
      <c r="C42" s="57" t="s">
        <v>2852</v>
      </c>
      <c r="D42" s="54" t="s">
        <v>2853</v>
      </c>
      <c r="E42" s="6" t="s">
        <v>658</v>
      </c>
      <c r="F42" s="19">
        <v>785000</v>
      </c>
      <c r="G42" s="24">
        <v>760.25</v>
      </c>
      <c r="H42" s="24">
        <v>2.8</v>
      </c>
      <c r="I42" s="31">
        <v>6.95</v>
      </c>
      <c r="J42" s="31"/>
      <c r="K42" s="35"/>
    </row>
    <row r="43" spans="1:11" x14ac:dyDescent="0.25">
      <c r="B43" s="8" t="s">
        <v>2848</v>
      </c>
      <c r="C43" s="57" t="s">
        <v>2849</v>
      </c>
      <c r="D43" s="54" t="s">
        <v>2850</v>
      </c>
      <c r="E43" s="6" t="s">
        <v>658</v>
      </c>
      <c r="F43" s="19">
        <v>625000</v>
      </c>
      <c r="G43" s="24">
        <v>606.15</v>
      </c>
      <c r="H43" s="24">
        <v>2.23</v>
      </c>
      <c r="I43" s="31">
        <v>6.9227499999999997</v>
      </c>
      <c r="J43" s="31"/>
      <c r="K43" s="35"/>
    </row>
    <row r="44" spans="1:11" x14ac:dyDescent="0.25">
      <c r="B44" s="8" t="s">
        <v>2857</v>
      </c>
      <c r="C44" s="57" t="s">
        <v>2858</v>
      </c>
      <c r="D44" s="54" t="s">
        <v>2859</v>
      </c>
      <c r="E44" s="6" t="s">
        <v>658</v>
      </c>
      <c r="F44" s="19">
        <v>310000</v>
      </c>
      <c r="G44" s="24">
        <v>300.39</v>
      </c>
      <c r="H44" s="24">
        <v>1.1100000000000001</v>
      </c>
      <c r="I44" s="31">
        <v>6.9485000000000001</v>
      </c>
      <c r="J44" s="31"/>
      <c r="K44" s="35"/>
    </row>
    <row r="45" spans="1:11" x14ac:dyDescent="0.25">
      <c r="B45" s="8" t="s">
        <v>2842</v>
      </c>
      <c r="C45" s="57" t="s">
        <v>2843</v>
      </c>
      <c r="D45" s="54" t="s">
        <v>2844</v>
      </c>
      <c r="E45" s="6" t="s">
        <v>658</v>
      </c>
      <c r="F45" s="19">
        <v>300000</v>
      </c>
      <c r="G45" s="24">
        <v>286.02999999999997</v>
      </c>
      <c r="H45" s="24">
        <v>1.05</v>
      </c>
      <c r="I45" s="31">
        <v>7.0780219999999998</v>
      </c>
      <c r="J45" s="31"/>
      <c r="K45" s="35"/>
    </row>
    <row r="46" spans="1:11" x14ac:dyDescent="0.25">
      <c r="C46" s="58" t="s">
        <v>174</v>
      </c>
      <c r="D46" s="54"/>
      <c r="E46" s="6"/>
      <c r="F46" s="19"/>
      <c r="G46" s="25">
        <v>3245.86</v>
      </c>
      <c r="H46" s="25">
        <v>11.95</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23</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24</v>
      </c>
      <c r="D59" s="54"/>
      <c r="E59" s="6"/>
      <c r="F59" s="19"/>
      <c r="G59" s="24"/>
      <c r="H59" s="24"/>
      <c r="I59" s="31"/>
      <c r="J59" s="31"/>
      <c r="K59" s="35"/>
    </row>
    <row r="60" spans="1:54" x14ac:dyDescent="0.25">
      <c r="B60" s="8" t="s">
        <v>185</v>
      </c>
      <c r="C60" s="57" t="s">
        <v>186</v>
      </c>
      <c r="D60" s="54"/>
      <c r="E60" s="6"/>
      <c r="F60" s="19"/>
      <c r="G60" s="24">
        <v>145.62</v>
      </c>
      <c r="H60" s="24">
        <v>0.54</v>
      </c>
      <c r="I60" s="31"/>
      <c r="J60" s="31"/>
      <c r="K60" s="35"/>
    </row>
    <row r="61" spans="1:54" x14ac:dyDescent="0.25">
      <c r="C61" s="58" t="s">
        <v>174</v>
      </c>
      <c r="D61" s="54"/>
      <c r="E61" s="6"/>
      <c r="F61" s="19"/>
      <c r="G61" s="25">
        <v>145.62</v>
      </c>
      <c r="H61" s="25">
        <v>0.54</v>
      </c>
      <c r="I61" s="31"/>
      <c r="J61" s="31"/>
      <c r="K61" s="35"/>
    </row>
    <row r="62" spans="1:54" x14ac:dyDescent="0.25">
      <c r="C62" s="57"/>
      <c r="D62" s="54"/>
      <c r="E62" s="6"/>
      <c r="F62" s="19"/>
      <c r="G62" s="24"/>
      <c r="H62" s="24"/>
      <c r="I62" s="31"/>
      <c r="J62" s="31"/>
      <c r="K62" s="35"/>
    </row>
    <row r="63" spans="1:54" x14ac:dyDescent="0.25">
      <c r="A63" s="10"/>
      <c r="B63" s="28"/>
      <c r="C63" s="58" t="s">
        <v>25</v>
      </c>
      <c r="D63" s="54"/>
      <c r="E63" s="6"/>
      <c r="F63" s="19"/>
      <c r="G63" s="24"/>
      <c r="H63" s="24"/>
      <c r="I63" s="31"/>
      <c r="J63" s="31"/>
      <c r="K63" s="35"/>
    </row>
    <row r="64" spans="1:54" s="2" customFormat="1" ht="13.5" x14ac:dyDescent="0.25">
      <c r="A64" s="28"/>
      <c r="B64" s="28"/>
      <c r="C64" s="57" t="s">
        <v>4707</v>
      </c>
      <c r="D64" s="54"/>
      <c r="E64" s="6"/>
      <c r="F64" s="19"/>
      <c r="G64" s="24" t="s">
        <v>2</v>
      </c>
      <c r="H64" s="24" t="s">
        <v>2</v>
      </c>
      <c r="I64" s="31"/>
      <c r="J64" s="31"/>
      <c r="K64" s="35"/>
      <c r="L64" s="3"/>
      <c r="AI64" s="3"/>
      <c r="AV64" s="3"/>
      <c r="AX64" s="3"/>
      <c r="BB64" s="3"/>
    </row>
    <row r="65" spans="2:11" x14ac:dyDescent="0.25">
      <c r="B65" s="8"/>
      <c r="C65" s="57" t="s">
        <v>187</v>
      </c>
      <c r="D65" s="54"/>
      <c r="E65" s="6"/>
      <c r="F65" s="19"/>
      <c r="G65" s="24">
        <v>341.7</v>
      </c>
      <c r="H65" s="24">
        <v>1.26</v>
      </c>
      <c r="I65" s="31"/>
      <c r="J65" s="31"/>
      <c r="K65" s="35"/>
    </row>
    <row r="66" spans="2:11" x14ac:dyDescent="0.25">
      <c r="C66" s="58" t="s">
        <v>174</v>
      </c>
      <c r="D66" s="54"/>
      <c r="E66" s="6"/>
      <c r="F66" s="19"/>
      <c r="G66" s="25">
        <v>341.7</v>
      </c>
      <c r="H66" s="25">
        <v>1.26</v>
      </c>
      <c r="I66" s="31"/>
      <c r="J66" s="31"/>
      <c r="K66" s="35"/>
    </row>
    <row r="67" spans="2:11" x14ac:dyDescent="0.25">
      <c r="C67" s="57"/>
      <c r="D67" s="54"/>
      <c r="E67" s="6"/>
      <c r="F67" s="19"/>
      <c r="G67" s="24"/>
      <c r="H67" s="24"/>
      <c r="I67" s="31"/>
      <c r="J67" s="31"/>
      <c r="K67" s="35"/>
    </row>
    <row r="68" spans="2:11" x14ac:dyDescent="0.25">
      <c r="C68" s="60" t="s">
        <v>188</v>
      </c>
      <c r="D68" s="55"/>
      <c r="E68" s="5"/>
      <c r="F68" s="20"/>
      <c r="G68" s="26">
        <v>27159.64</v>
      </c>
      <c r="H68" s="26">
        <v>100.00000000000001</v>
      </c>
      <c r="I68" s="32"/>
      <c r="J68" s="32"/>
      <c r="K68" s="36"/>
    </row>
    <row r="71" spans="2:11" x14ac:dyDescent="0.25">
      <c r="C71" s="1" t="s">
        <v>189</v>
      </c>
    </row>
    <row r="72" spans="2:11" x14ac:dyDescent="0.25">
      <c r="C72" s="37" t="s">
        <v>190</v>
      </c>
      <c r="D72" s="37"/>
      <c r="E72" s="37"/>
      <c r="F72" s="37"/>
      <c r="G72" s="37"/>
      <c r="H72" s="37"/>
      <c r="I72" s="37"/>
      <c r="J72" s="37"/>
      <c r="K72" s="37"/>
    </row>
    <row r="73" spans="2:11" x14ac:dyDescent="0.25">
      <c r="C73" s="2" t="s">
        <v>191</v>
      </c>
    </row>
    <row r="74" spans="2:11" x14ac:dyDescent="0.25">
      <c r="C74" s="2" t="s">
        <v>192</v>
      </c>
    </row>
    <row r="75" spans="2:11" x14ac:dyDescent="0.25">
      <c r="C75" s="2" t="s">
        <v>193</v>
      </c>
    </row>
    <row r="76" spans="2:11" x14ac:dyDescent="0.25">
      <c r="C76" s="2" t="s">
        <v>194</v>
      </c>
    </row>
    <row r="78" spans="2:11" x14ac:dyDescent="0.25">
      <c r="C78" s="73" t="s">
        <v>4741</v>
      </c>
      <c r="E78" s="73" t="s">
        <v>4742</v>
      </c>
      <c r="F78" s="74"/>
    </row>
    <row r="79" spans="2:11" x14ac:dyDescent="0.25">
      <c r="E79" s="2" t="s">
        <v>4784</v>
      </c>
    </row>
  </sheetData>
  <hyperlinks>
    <hyperlink ref="J2" location="'Index'!A1" display="'Index'!A1" xr:uid="{8B12C738-356E-4940-A4A4-B5B3088DBCA9}"/>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4D804-8C7A-444B-84BB-D2D954C1551B}">
  <sheetPr codeName="Sheet1"/>
  <dimension ref="A1:IV85"/>
  <sheetViews>
    <sheetView showGridLines="0" zoomScale="90" zoomScaleNormal="90" workbookViewId="0">
      <pane ySplit="6" topLeftCell="A7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3269</v>
      </c>
      <c r="J2" s="38" t="s">
        <v>4505</v>
      </c>
    </row>
    <row r="3" spans="1:54" ht="16.5" x14ac:dyDescent="0.3">
      <c r="C3" s="1" t="s">
        <v>28</v>
      </c>
      <c r="D3" s="21" t="s">
        <v>3270</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3237</v>
      </c>
      <c r="C26" s="57" t="s">
        <v>3238</v>
      </c>
      <c r="D26" s="54" t="s">
        <v>3239</v>
      </c>
      <c r="E26" s="6" t="s">
        <v>658</v>
      </c>
      <c r="F26" s="19">
        <v>12500000</v>
      </c>
      <c r="G26" s="24">
        <v>12549.94</v>
      </c>
      <c r="H26" s="24">
        <v>52.29</v>
      </c>
      <c r="I26" s="31">
        <v>7.3567466000000001</v>
      </c>
      <c r="J26" s="31"/>
      <c r="K26" s="35"/>
    </row>
    <row r="27" spans="1:11" x14ac:dyDescent="0.25">
      <c r="B27" s="8" t="s">
        <v>3271</v>
      </c>
      <c r="C27" s="57" t="s">
        <v>3272</v>
      </c>
      <c r="D27" s="54" t="s">
        <v>3273</v>
      </c>
      <c r="E27" s="6" t="s">
        <v>658</v>
      </c>
      <c r="F27" s="19">
        <v>1000000</v>
      </c>
      <c r="G27" s="24">
        <v>997.29</v>
      </c>
      <c r="H27" s="24">
        <v>4.16</v>
      </c>
      <c r="I27" s="31">
        <v>7.3192500000000003</v>
      </c>
      <c r="J27" s="31"/>
      <c r="K27" s="35"/>
    </row>
    <row r="28" spans="1:11" x14ac:dyDescent="0.25">
      <c r="B28" s="8" t="s">
        <v>3274</v>
      </c>
      <c r="C28" s="57" t="s">
        <v>3275</v>
      </c>
      <c r="D28" s="54" t="s">
        <v>3276</v>
      </c>
      <c r="E28" s="6" t="s">
        <v>658</v>
      </c>
      <c r="F28" s="19">
        <v>1000000</v>
      </c>
      <c r="G28" s="24">
        <v>992.71</v>
      </c>
      <c r="H28" s="24">
        <v>4.1399999999999997</v>
      </c>
      <c r="I28" s="31">
        <v>7.3217685000000001</v>
      </c>
      <c r="J28" s="31"/>
      <c r="K28" s="35"/>
    </row>
    <row r="29" spans="1:11" x14ac:dyDescent="0.25">
      <c r="B29" s="8" t="s">
        <v>3277</v>
      </c>
      <c r="C29" s="57" t="s">
        <v>3278</v>
      </c>
      <c r="D29" s="54" t="s">
        <v>3279</v>
      </c>
      <c r="E29" s="6" t="s">
        <v>658</v>
      </c>
      <c r="F29" s="19">
        <v>500000</v>
      </c>
      <c r="G29" s="24">
        <v>498.61</v>
      </c>
      <c r="H29" s="24">
        <v>2.08</v>
      </c>
      <c r="I29" s="31">
        <v>7.3327188000000003</v>
      </c>
      <c r="J29" s="31"/>
      <c r="K29" s="35"/>
    </row>
    <row r="30" spans="1:11" x14ac:dyDescent="0.25">
      <c r="C30" s="58" t="s">
        <v>174</v>
      </c>
      <c r="D30" s="54"/>
      <c r="E30" s="6"/>
      <c r="F30" s="19"/>
      <c r="G30" s="25">
        <v>15038.55</v>
      </c>
      <c r="H30" s="25">
        <v>62.67</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3280</v>
      </c>
      <c r="C42" s="57" t="s">
        <v>3281</v>
      </c>
      <c r="D42" s="54" t="s">
        <v>3282</v>
      </c>
      <c r="E42" s="6" t="s">
        <v>658</v>
      </c>
      <c r="F42" s="19">
        <v>4551500</v>
      </c>
      <c r="G42" s="24">
        <v>3835.79</v>
      </c>
      <c r="H42" s="24">
        <v>15.98</v>
      </c>
      <c r="I42" s="31">
        <v>7.1988529999999997</v>
      </c>
      <c r="J42" s="31"/>
      <c r="K42" s="35"/>
    </row>
    <row r="43" spans="1:11" x14ac:dyDescent="0.25">
      <c r="B43" s="8" t="s">
        <v>3252</v>
      </c>
      <c r="C43" s="57" t="s">
        <v>3253</v>
      </c>
      <c r="D43" s="54" t="s">
        <v>3254</v>
      </c>
      <c r="E43" s="6" t="s">
        <v>658</v>
      </c>
      <c r="F43" s="19">
        <v>2500000</v>
      </c>
      <c r="G43" s="24">
        <v>2107.6999999999998</v>
      </c>
      <c r="H43" s="24">
        <v>8.7799999999999994</v>
      </c>
      <c r="I43" s="31">
        <v>7.1988012000000001</v>
      </c>
      <c r="J43" s="31"/>
      <c r="K43" s="35"/>
    </row>
    <row r="44" spans="1:11" x14ac:dyDescent="0.25">
      <c r="B44" s="8" t="s">
        <v>3137</v>
      </c>
      <c r="C44" s="57" t="s">
        <v>3138</v>
      </c>
      <c r="D44" s="54" t="s">
        <v>3139</v>
      </c>
      <c r="E44" s="6" t="s">
        <v>658</v>
      </c>
      <c r="F44" s="19">
        <v>720000</v>
      </c>
      <c r="G44" s="24">
        <v>617.4</v>
      </c>
      <c r="H44" s="24">
        <v>2.57</v>
      </c>
      <c r="I44" s="31">
        <v>7.1815037000000004</v>
      </c>
      <c r="J44" s="31"/>
      <c r="K44" s="35"/>
    </row>
    <row r="45" spans="1:11" x14ac:dyDescent="0.25">
      <c r="B45" s="8" t="s">
        <v>3283</v>
      </c>
      <c r="C45" s="57" t="s">
        <v>3284</v>
      </c>
      <c r="D45" s="54" t="s">
        <v>3285</v>
      </c>
      <c r="E45" s="6" t="s">
        <v>658</v>
      </c>
      <c r="F45" s="19">
        <v>625000</v>
      </c>
      <c r="G45" s="24">
        <v>526.52</v>
      </c>
      <c r="H45" s="24">
        <v>2.19</v>
      </c>
      <c r="I45" s="31">
        <v>7.1989046999999999</v>
      </c>
      <c r="J45" s="31"/>
      <c r="K45" s="35"/>
    </row>
    <row r="46" spans="1:11" x14ac:dyDescent="0.25">
      <c r="B46" s="8" t="s">
        <v>3255</v>
      </c>
      <c r="C46" s="57" t="s">
        <v>3256</v>
      </c>
      <c r="D46" s="54" t="s">
        <v>3257</v>
      </c>
      <c r="E46" s="6" t="s">
        <v>658</v>
      </c>
      <c r="F46" s="19">
        <v>600000</v>
      </c>
      <c r="G46" s="24">
        <v>506.14</v>
      </c>
      <c r="H46" s="24">
        <v>2.11</v>
      </c>
      <c r="I46" s="31">
        <v>7.1986977000000003</v>
      </c>
      <c r="J46" s="31"/>
      <c r="K46" s="35"/>
    </row>
    <row r="47" spans="1:11" x14ac:dyDescent="0.25">
      <c r="B47" s="8" t="s">
        <v>3258</v>
      </c>
      <c r="C47" s="57" t="s">
        <v>3259</v>
      </c>
      <c r="D47" s="54" t="s">
        <v>3260</v>
      </c>
      <c r="E47" s="6" t="s">
        <v>658</v>
      </c>
      <c r="F47" s="19">
        <v>407100</v>
      </c>
      <c r="G47" s="24">
        <v>344.15</v>
      </c>
      <c r="H47" s="24">
        <v>1.43</v>
      </c>
      <c r="I47" s="31">
        <v>7.1983354999999998</v>
      </c>
      <c r="J47" s="31"/>
      <c r="K47" s="35"/>
    </row>
    <row r="48" spans="1:11" x14ac:dyDescent="0.25">
      <c r="B48" s="8" t="s">
        <v>2913</v>
      </c>
      <c r="C48" s="57" t="s">
        <v>2914</v>
      </c>
      <c r="D48" s="54" t="s">
        <v>2915</v>
      </c>
      <c r="E48" s="6" t="s">
        <v>658</v>
      </c>
      <c r="F48" s="19">
        <v>361800</v>
      </c>
      <c r="G48" s="24">
        <v>321.66000000000003</v>
      </c>
      <c r="H48" s="24">
        <v>1.34</v>
      </c>
      <c r="I48" s="31">
        <v>7.1740868000000004</v>
      </c>
      <c r="J48" s="31"/>
      <c r="K48" s="35"/>
    </row>
    <row r="49" spans="1:11" x14ac:dyDescent="0.25">
      <c r="B49" s="8" t="s">
        <v>3172</v>
      </c>
      <c r="C49" s="57" t="s">
        <v>3173</v>
      </c>
      <c r="D49" s="54" t="s">
        <v>3174</v>
      </c>
      <c r="E49" s="6" t="s">
        <v>658</v>
      </c>
      <c r="F49" s="19">
        <v>277000</v>
      </c>
      <c r="G49" s="24">
        <v>237.85</v>
      </c>
      <c r="H49" s="24">
        <v>0.99</v>
      </c>
      <c r="I49" s="31">
        <v>7.1812449999999997</v>
      </c>
      <c r="J49" s="31"/>
      <c r="K49" s="35"/>
    </row>
    <row r="50" spans="1:11" x14ac:dyDescent="0.25">
      <c r="B50" s="8" t="s">
        <v>3169</v>
      </c>
      <c r="C50" s="57" t="s">
        <v>3170</v>
      </c>
      <c r="D50" s="54" t="s">
        <v>3171</v>
      </c>
      <c r="E50" s="6" t="s">
        <v>658</v>
      </c>
      <c r="F50" s="19">
        <v>100000</v>
      </c>
      <c r="G50" s="24">
        <v>85.82</v>
      </c>
      <c r="H50" s="24">
        <v>0.36</v>
      </c>
      <c r="I50" s="31">
        <v>7.1813485000000004</v>
      </c>
      <c r="J50" s="31"/>
      <c r="K50" s="35"/>
    </row>
    <row r="51" spans="1:11" x14ac:dyDescent="0.25">
      <c r="B51" s="8" t="s">
        <v>1049</v>
      </c>
      <c r="C51" s="57" t="s">
        <v>1050</v>
      </c>
      <c r="D51" s="54" t="s">
        <v>1051</v>
      </c>
      <c r="E51" s="6" t="s">
        <v>658</v>
      </c>
      <c r="F51" s="19">
        <v>100000</v>
      </c>
      <c r="G51" s="24">
        <v>84.29</v>
      </c>
      <c r="H51" s="24">
        <v>0.35</v>
      </c>
      <c r="I51" s="31">
        <v>7.1988012000000001</v>
      </c>
      <c r="J51" s="31"/>
      <c r="K51" s="35"/>
    </row>
    <row r="52" spans="1:11" x14ac:dyDescent="0.25">
      <c r="C52" s="58" t="s">
        <v>174</v>
      </c>
      <c r="D52" s="54"/>
      <c r="E52" s="6"/>
      <c r="F52" s="19"/>
      <c r="G52" s="25">
        <v>8667.32</v>
      </c>
      <c r="H52" s="25">
        <v>36.1</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185</v>
      </c>
      <c r="C66" s="57" t="s">
        <v>186</v>
      </c>
      <c r="D66" s="54"/>
      <c r="E66" s="6"/>
      <c r="F66" s="19"/>
      <c r="G66" s="24">
        <v>129.93</v>
      </c>
      <c r="H66" s="24">
        <v>0.54</v>
      </c>
      <c r="I66" s="31"/>
      <c r="J66" s="31"/>
      <c r="K66" s="35"/>
    </row>
    <row r="67" spans="1:54" x14ac:dyDescent="0.25">
      <c r="C67" s="58" t="s">
        <v>174</v>
      </c>
      <c r="D67" s="54"/>
      <c r="E67" s="6"/>
      <c r="F67" s="19"/>
      <c r="G67" s="25">
        <v>129.93</v>
      </c>
      <c r="H67" s="25">
        <v>0.54</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4707</v>
      </c>
      <c r="D70" s="54"/>
      <c r="E70" s="6"/>
      <c r="F70" s="19"/>
      <c r="G70" s="24" t="s">
        <v>2</v>
      </c>
      <c r="H70" s="24" t="s">
        <v>2</v>
      </c>
      <c r="I70" s="31"/>
      <c r="J70" s="31"/>
      <c r="K70" s="35"/>
      <c r="L70" s="3"/>
      <c r="AI70" s="3"/>
      <c r="AV70" s="3"/>
      <c r="AX70" s="3"/>
      <c r="BB70" s="3"/>
    </row>
    <row r="71" spans="1:54" x14ac:dyDescent="0.25">
      <c r="B71" s="8"/>
      <c r="C71" s="57" t="s">
        <v>187</v>
      </c>
      <c r="D71" s="54"/>
      <c r="E71" s="6"/>
      <c r="F71" s="19"/>
      <c r="G71" s="24">
        <v>165.3</v>
      </c>
      <c r="H71" s="24">
        <v>0.69</v>
      </c>
      <c r="I71" s="31"/>
      <c r="J71" s="31"/>
      <c r="K71" s="35"/>
    </row>
    <row r="72" spans="1:54" x14ac:dyDescent="0.25">
      <c r="C72" s="58" t="s">
        <v>174</v>
      </c>
      <c r="D72" s="54"/>
      <c r="E72" s="6"/>
      <c r="F72" s="19"/>
      <c r="G72" s="25">
        <v>165.3</v>
      </c>
      <c r="H72" s="25">
        <v>0.69</v>
      </c>
      <c r="I72" s="31"/>
      <c r="J72" s="31"/>
      <c r="K72" s="35"/>
    </row>
    <row r="73" spans="1:54" x14ac:dyDescent="0.25">
      <c r="C73" s="57"/>
      <c r="D73" s="54"/>
      <c r="E73" s="6"/>
      <c r="F73" s="19"/>
      <c r="G73" s="24"/>
      <c r="H73" s="24"/>
      <c r="I73" s="31"/>
      <c r="J73" s="31"/>
      <c r="K73" s="35"/>
    </row>
    <row r="74" spans="1:54" x14ac:dyDescent="0.25">
      <c r="C74" s="60" t="s">
        <v>188</v>
      </c>
      <c r="D74" s="55"/>
      <c r="E74" s="5"/>
      <c r="F74" s="20"/>
      <c r="G74" s="26">
        <v>24001.1</v>
      </c>
      <c r="H74" s="26">
        <v>100.00000000000001</v>
      </c>
      <c r="I74" s="32"/>
      <c r="J74" s="32"/>
      <c r="K74" s="36"/>
    </row>
    <row r="77" spans="1:54" x14ac:dyDescent="0.25">
      <c r="C77" s="1" t="s">
        <v>189</v>
      </c>
    </row>
    <row r="78" spans="1:54" x14ac:dyDescent="0.25">
      <c r="C78" s="37" t="s">
        <v>190</v>
      </c>
      <c r="D78" s="37"/>
      <c r="E78" s="37"/>
      <c r="F78" s="37"/>
      <c r="G78" s="37"/>
      <c r="H78" s="37"/>
      <c r="I78" s="37"/>
      <c r="J78" s="37"/>
      <c r="K78" s="37"/>
    </row>
    <row r="79" spans="1:54" x14ac:dyDescent="0.25">
      <c r="C79" s="2" t="s">
        <v>191</v>
      </c>
    </row>
    <row r="80" spans="1:54" x14ac:dyDescent="0.25">
      <c r="C80" s="2" t="s">
        <v>192</v>
      </c>
    </row>
    <row r="81" spans="3:6" x14ac:dyDescent="0.25">
      <c r="C81" s="2" t="s">
        <v>193</v>
      </c>
    </row>
    <row r="82" spans="3:6" x14ac:dyDescent="0.25">
      <c r="C82" s="2" t="s">
        <v>194</v>
      </c>
    </row>
    <row r="84" spans="3:6" x14ac:dyDescent="0.25">
      <c r="C84" s="73" t="s">
        <v>4741</v>
      </c>
      <c r="E84" s="73" t="s">
        <v>4742</v>
      </c>
      <c r="F84" s="74"/>
    </row>
    <row r="85" spans="3:6" x14ac:dyDescent="0.25">
      <c r="E85" s="2" t="s">
        <v>4791</v>
      </c>
    </row>
  </sheetData>
  <hyperlinks>
    <hyperlink ref="J2" location="'Index'!A1" display="'Index'!A1" xr:uid="{73E3E414-48D1-4A9F-9EE4-080C62B862E4}"/>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AF82F-A03A-479A-A8DB-1DC673B2FC78}">
  <sheetPr codeName="Sheet1"/>
  <dimension ref="A1:IV83"/>
  <sheetViews>
    <sheetView showGridLines="0" zoomScale="90" zoomScaleNormal="90" workbookViewId="0">
      <pane ySplit="6" topLeftCell="A73"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3286</v>
      </c>
      <c r="J2" s="38" t="s">
        <v>4505</v>
      </c>
    </row>
    <row r="3" spans="1:54" ht="16.5" x14ac:dyDescent="0.3">
      <c r="C3" s="1" t="s">
        <v>28</v>
      </c>
      <c r="D3" s="21" t="s">
        <v>3287</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3288</v>
      </c>
      <c r="C26" s="57" t="s">
        <v>3289</v>
      </c>
      <c r="D26" s="54" t="s">
        <v>3290</v>
      </c>
      <c r="E26" s="6" t="s">
        <v>658</v>
      </c>
      <c r="F26" s="19">
        <v>5000000</v>
      </c>
      <c r="G26" s="24">
        <v>4993.37</v>
      </c>
      <c r="H26" s="24">
        <v>21.3</v>
      </c>
      <c r="I26" s="31">
        <v>7.3471291000000001</v>
      </c>
      <c r="J26" s="31"/>
      <c r="K26" s="35"/>
    </row>
    <row r="27" spans="1:11" x14ac:dyDescent="0.25">
      <c r="B27" s="8" t="s">
        <v>3291</v>
      </c>
      <c r="C27" s="57" t="s">
        <v>3292</v>
      </c>
      <c r="D27" s="54" t="s">
        <v>3293</v>
      </c>
      <c r="E27" s="6" t="s">
        <v>658</v>
      </c>
      <c r="F27" s="19">
        <v>4000000</v>
      </c>
      <c r="G27" s="24">
        <v>3993.63</v>
      </c>
      <c r="H27" s="24">
        <v>17.03</v>
      </c>
      <c r="I27" s="31">
        <v>7.3384779</v>
      </c>
      <c r="J27" s="31"/>
      <c r="K27" s="35"/>
    </row>
    <row r="28" spans="1:11" x14ac:dyDescent="0.25">
      <c r="B28" s="8" t="s">
        <v>3294</v>
      </c>
      <c r="C28" s="57" t="s">
        <v>3295</v>
      </c>
      <c r="D28" s="54" t="s">
        <v>3296</v>
      </c>
      <c r="E28" s="6" t="s">
        <v>658</v>
      </c>
      <c r="F28" s="19">
        <v>4000000</v>
      </c>
      <c r="G28" s="24">
        <v>3993.49</v>
      </c>
      <c r="H28" s="24">
        <v>17.03</v>
      </c>
      <c r="I28" s="31">
        <v>7.3504446999999997</v>
      </c>
      <c r="J28" s="31"/>
      <c r="K28" s="35"/>
    </row>
    <row r="29" spans="1:11" x14ac:dyDescent="0.25">
      <c r="B29" s="8" t="s">
        <v>3297</v>
      </c>
      <c r="C29" s="57" t="s">
        <v>3298</v>
      </c>
      <c r="D29" s="54" t="s">
        <v>3299</v>
      </c>
      <c r="E29" s="6" t="s">
        <v>658</v>
      </c>
      <c r="F29" s="19">
        <v>2500000</v>
      </c>
      <c r="G29" s="24">
        <v>2496.54</v>
      </c>
      <c r="H29" s="24">
        <v>10.65</v>
      </c>
      <c r="I29" s="31">
        <v>7.3601730999999999</v>
      </c>
      <c r="J29" s="31"/>
      <c r="K29" s="35"/>
    </row>
    <row r="30" spans="1:11" x14ac:dyDescent="0.25">
      <c r="B30" s="8" t="s">
        <v>3300</v>
      </c>
      <c r="C30" s="57" t="s">
        <v>3301</v>
      </c>
      <c r="D30" s="54" t="s">
        <v>3302</v>
      </c>
      <c r="E30" s="6" t="s">
        <v>658</v>
      </c>
      <c r="F30" s="19">
        <v>2500000</v>
      </c>
      <c r="G30" s="24">
        <v>2496.15</v>
      </c>
      <c r="H30" s="24">
        <v>10.65</v>
      </c>
      <c r="I30" s="31">
        <v>7.3465486000000002</v>
      </c>
      <c r="J30" s="31"/>
      <c r="K30" s="35"/>
    </row>
    <row r="31" spans="1:11" x14ac:dyDescent="0.25">
      <c r="B31" s="8" t="s">
        <v>3303</v>
      </c>
      <c r="C31" s="57" t="s">
        <v>3304</v>
      </c>
      <c r="D31" s="54" t="s">
        <v>3305</v>
      </c>
      <c r="E31" s="6" t="s">
        <v>658</v>
      </c>
      <c r="F31" s="19">
        <v>221100</v>
      </c>
      <c r="G31" s="24">
        <v>220.78</v>
      </c>
      <c r="H31" s="24">
        <v>0.94</v>
      </c>
      <c r="I31" s="31">
        <v>7.342104</v>
      </c>
      <c r="J31" s="31"/>
      <c r="K31" s="35"/>
    </row>
    <row r="32" spans="1:11" x14ac:dyDescent="0.25">
      <c r="C32" s="58" t="s">
        <v>174</v>
      </c>
      <c r="D32" s="54"/>
      <c r="E32" s="6"/>
      <c r="F32" s="19"/>
      <c r="G32" s="25">
        <v>18193.96</v>
      </c>
      <c r="H32" s="25">
        <v>77.599999999999994</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1049</v>
      </c>
      <c r="C44" s="57" t="s">
        <v>1050</v>
      </c>
      <c r="D44" s="54" t="s">
        <v>1051</v>
      </c>
      <c r="E44" s="6" t="s">
        <v>658</v>
      </c>
      <c r="F44" s="19">
        <v>1503200</v>
      </c>
      <c r="G44" s="24">
        <v>1267.07</v>
      </c>
      <c r="H44" s="24">
        <v>5.4</v>
      </c>
      <c r="I44" s="31">
        <v>7.1988012000000001</v>
      </c>
      <c r="J44" s="31"/>
      <c r="K44" s="35"/>
    </row>
    <row r="45" spans="1:11" x14ac:dyDescent="0.25">
      <c r="B45" s="8" t="s">
        <v>3255</v>
      </c>
      <c r="C45" s="57" t="s">
        <v>3256</v>
      </c>
      <c r="D45" s="54" t="s">
        <v>3257</v>
      </c>
      <c r="E45" s="6" t="s">
        <v>658</v>
      </c>
      <c r="F45" s="19">
        <v>1232500</v>
      </c>
      <c r="G45" s="24">
        <v>1039.7</v>
      </c>
      <c r="H45" s="24">
        <v>4.43</v>
      </c>
      <c r="I45" s="31">
        <v>7.1986977000000003</v>
      </c>
      <c r="J45" s="31"/>
      <c r="K45" s="35"/>
    </row>
    <row r="46" spans="1:11" x14ac:dyDescent="0.25">
      <c r="B46" s="8" t="s">
        <v>3252</v>
      </c>
      <c r="C46" s="57" t="s">
        <v>3253</v>
      </c>
      <c r="D46" s="54" t="s">
        <v>3254</v>
      </c>
      <c r="E46" s="6" t="s">
        <v>658</v>
      </c>
      <c r="F46" s="19">
        <v>1148500</v>
      </c>
      <c r="G46" s="24">
        <v>968.28</v>
      </c>
      <c r="H46" s="24">
        <v>4.13</v>
      </c>
      <c r="I46" s="31">
        <v>7.1988012000000001</v>
      </c>
      <c r="J46" s="31"/>
      <c r="K46" s="35"/>
    </row>
    <row r="47" spans="1:11" x14ac:dyDescent="0.25">
      <c r="B47" s="8" t="s">
        <v>3280</v>
      </c>
      <c r="C47" s="57" t="s">
        <v>3281</v>
      </c>
      <c r="D47" s="54" t="s">
        <v>3282</v>
      </c>
      <c r="E47" s="6" t="s">
        <v>658</v>
      </c>
      <c r="F47" s="19">
        <v>725000</v>
      </c>
      <c r="G47" s="24">
        <v>611</v>
      </c>
      <c r="H47" s="24">
        <v>2.61</v>
      </c>
      <c r="I47" s="31">
        <v>7.1988529999999997</v>
      </c>
      <c r="J47" s="31"/>
      <c r="K47" s="35"/>
    </row>
    <row r="48" spans="1:11" x14ac:dyDescent="0.25">
      <c r="B48" s="8" t="s">
        <v>3258</v>
      </c>
      <c r="C48" s="57" t="s">
        <v>3259</v>
      </c>
      <c r="D48" s="54" t="s">
        <v>3260</v>
      </c>
      <c r="E48" s="6" t="s">
        <v>658</v>
      </c>
      <c r="F48" s="19">
        <v>500000</v>
      </c>
      <c r="G48" s="24">
        <v>422.69</v>
      </c>
      <c r="H48" s="24">
        <v>1.8</v>
      </c>
      <c r="I48" s="31">
        <v>7.1983354999999998</v>
      </c>
      <c r="J48" s="31"/>
      <c r="K48" s="35"/>
    </row>
    <row r="49" spans="1:11" x14ac:dyDescent="0.25">
      <c r="B49" s="8" t="s">
        <v>3283</v>
      </c>
      <c r="C49" s="57" t="s">
        <v>3284</v>
      </c>
      <c r="D49" s="54" t="s">
        <v>3285</v>
      </c>
      <c r="E49" s="6" t="s">
        <v>658</v>
      </c>
      <c r="F49" s="19">
        <v>333000</v>
      </c>
      <c r="G49" s="24">
        <v>280.52999999999997</v>
      </c>
      <c r="H49" s="24">
        <v>1.2</v>
      </c>
      <c r="I49" s="31">
        <v>7.1989046999999999</v>
      </c>
      <c r="J49" s="31"/>
      <c r="K49" s="35"/>
    </row>
    <row r="50" spans="1:11" x14ac:dyDescent="0.25">
      <c r="C50" s="58" t="s">
        <v>174</v>
      </c>
      <c r="D50" s="54"/>
      <c r="E50" s="6"/>
      <c r="F50" s="19"/>
      <c r="G50" s="25">
        <v>4589.2700000000004</v>
      </c>
      <c r="H50" s="25">
        <v>19.57</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185</v>
      </c>
      <c r="C64" s="57" t="s">
        <v>186</v>
      </c>
      <c r="D64" s="54"/>
      <c r="E64" s="6"/>
      <c r="F64" s="19"/>
      <c r="G64" s="24">
        <v>30.98</v>
      </c>
      <c r="H64" s="24">
        <v>0.13</v>
      </c>
      <c r="I64" s="31"/>
      <c r="J64" s="31"/>
      <c r="K64" s="35"/>
    </row>
    <row r="65" spans="1:54" x14ac:dyDescent="0.25">
      <c r="C65" s="58" t="s">
        <v>174</v>
      </c>
      <c r="D65" s="54"/>
      <c r="E65" s="6"/>
      <c r="F65" s="19"/>
      <c r="G65" s="25">
        <v>30.98</v>
      </c>
      <c r="H65" s="25">
        <v>0.13</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4707</v>
      </c>
      <c r="D68" s="54"/>
      <c r="E68" s="6"/>
      <c r="F68" s="19"/>
      <c r="G68" s="24" t="s">
        <v>2</v>
      </c>
      <c r="H68" s="24" t="s">
        <v>2</v>
      </c>
      <c r="I68" s="31"/>
      <c r="J68" s="31"/>
      <c r="K68" s="35"/>
      <c r="L68" s="3"/>
      <c r="AI68" s="3"/>
      <c r="AV68" s="3"/>
      <c r="AX68" s="3"/>
      <c r="BB68" s="3"/>
    </row>
    <row r="69" spans="1:54" x14ac:dyDescent="0.25">
      <c r="B69" s="8"/>
      <c r="C69" s="57" t="s">
        <v>187</v>
      </c>
      <c r="D69" s="54"/>
      <c r="E69" s="6"/>
      <c r="F69" s="19"/>
      <c r="G69" s="24">
        <v>632.59</v>
      </c>
      <c r="H69" s="24">
        <v>2.7</v>
      </c>
      <c r="I69" s="31"/>
      <c r="J69" s="31"/>
      <c r="K69" s="35"/>
    </row>
    <row r="70" spans="1:54" x14ac:dyDescent="0.25">
      <c r="C70" s="58" t="s">
        <v>174</v>
      </c>
      <c r="D70" s="54"/>
      <c r="E70" s="6"/>
      <c r="F70" s="19"/>
      <c r="G70" s="25">
        <v>632.59</v>
      </c>
      <c r="H70" s="25">
        <v>2.7</v>
      </c>
      <c r="I70" s="31"/>
      <c r="J70" s="31"/>
      <c r="K70" s="35"/>
    </row>
    <row r="71" spans="1:54" x14ac:dyDescent="0.25">
      <c r="C71" s="57"/>
      <c r="D71" s="54"/>
      <c r="E71" s="6"/>
      <c r="F71" s="19"/>
      <c r="G71" s="24"/>
      <c r="H71" s="24"/>
      <c r="I71" s="31"/>
      <c r="J71" s="31"/>
      <c r="K71" s="35"/>
    </row>
    <row r="72" spans="1:54" x14ac:dyDescent="0.25">
      <c r="C72" s="60" t="s">
        <v>188</v>
      </c>
      <c r="D72" s="55"/>
      <c r="E72" s="5"/>
      <c r="F72" s="20"/>
      <c r="G72" s="26">
        <v>23446.799999999999</v>
      </c>
      <c r="H72" s="26">
        <v>99.999999999999986</v>
      </c>
      <c r="I72" s="32"/>
      <c r="J72" s="32"/>
      <c r="K72" s="36"/>
    </row>
    <row r="75" spans="1:54" x14ac:dyDescent="0.25">
      <c r="C75" s="1" t="s">
        <v>189</v>
      </c>
    </row>
    <row r="76" spans="1:54" x14ac:dyDescent="0.25">
      <c r="C76" s="37" t="s">
        <v>190</v>
      </c>
      <c r="D76" s="37"/>
      <c r="E76" s="37"/>
      <c r="F76" s="37"/>
      <c r="G76" s="37"/>
      <c r="H76" s="37"/>
      <c r="I76" s="37"/>
      <c r="J76" s="37"/>
      <c r="K76" s="37"/>
    </row>
    <row r="77" spans="1:54" x14ac:dyDescent="0.25">
      <c r="C77" s="2" t="s">
        <v>191</v>
      </c>
    </row>
    <row r="78" spans="1:54" x14ac:dyDescent="0.25">
      <c r="C78" s="2" t="s">
        <v>192</v>
      </c>
    </row>
    <row r="79" spans="1:54" x14ac:dyDescent="0.25">
      <c r="C79" s="2" t="s">
        <v>193</v>
      </c>
    </row>
    <row r="80" spans="1:54" x14ac:dyDescent="0.25">
      <c r="C80" s="2" t="s">
        <v>194</v>
      </c>
    </row>
    <row r="82" spans="3:6" x14ac:dyDescent="0.25">
      <c r="C82" s="73" t="s">
        <v>4741</v>
      </c>
      <c r="E82" s="73" t="s">
        <v>4742</v>
      </c>
      <c r="F82" s="74"/>
    </row>
    <row r="83" spans="3:6" x14ac:dyDescent="0.25">
      <c r="E83" s="2" t="s">
        <v>4791</v>
      </c>
    </row>
  </sheetData>
  <hyperlinks>
    <hyperlink ref="J2" location="'Index'!A1" display="'Index'!A1" xr:uid="{944F2BE0-28A9-4EA8-89AD-1E0F2047E291}"/>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F19BB-022F-4038-A595-578022AFDEB2}">
  <sheetPr codeName="Sheet1"/>
  <dimension ref="A1:IV97"/>
  <sheetViews>
    <sheetView showGridLines="0" zoomScale="90" zoomScaleNormal="90" workbookViewId="0">
      <pane ySplit="6" topLeftCell="A8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805</v>
      </c>
      <c r="J2" s="38" t="s">
        <v>4505</v>
      </c>
    </row>
    <row r="3" spans="1:54" ht="16.5" x14ac:dyDescent="0.3">
      <c r="C3" s="1" t="s">
        <v>28</v>
      </c>
      <c r="D3" s="21" t="s">
        <v>806</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44</v>
      </c>
      <c r="C10" s="57" t="s">
        <v>45</v>
      </c>
      <c r="D10" s="54" t="s">
        <v>46</v>
      </c>
      <c r="E10" s="6" t="s">
        <v>47</v>
      </c>
      <c r="F10" s="19">
        <v>6223433</v>
      </c>
      <c r="G10" s="24">
        <v>97505.64</v>
      </c>
      <c r="H10" s="24">
        <v>25.57</v>
      </c>
      <c r="I10" s="31"/>
      <c r="J10" s="31"/>
      <c r="K10" s="35"/>
    </row>
    <row r="11" spans="1:54" x14ac:dyDescent="0.25">
      <c r="B11" s="8" t="s">
        <v>263</v>
      </c>
      <c r="C11" s="57" t="s">
        <v>264</v>
      </c>
      <c r="D11" s="54" t="s">
        <v>265</v>
      </c>
      <c r="E11" s="6" t="s">
        <v>253</v>
      </c>
      <c r="F11" s="19">
        <v>2900000</v>
      </c>
      <c r="G11" s="24">
        <v>41877.449999999997</v>
      </c>
      <c r="H11" s="24">
        <v>10.98</v>
      </c>
      <c r="I11" s="31"/>
      <c r="J11" s="31"/>
      <c r="K11" s="35"/>
    </row>
    <row r="12" spans="1:54" x14ac:dyDescent="0.25">
      <c r="B12" s="8" t="s">
        <v>65</v>
      </c>
      <c r="C12" s="57" t="s">
        <v>66</v>
      </c>
      <c r="D12" s="54" t="s">
        <v>67</v>
      </c>
      <c r="E12" s="6" t="s">
        <v>47</v>
      </c>
      <c r="F12" s="19">
        <v>823755</v>
      </c>
      <c r="G12" s="24">
        <v>32160.63</v>
      </c>
      <c r="H12" s="24">
        <v>8.43</v>
      </c>
      <c r="I12" s="31"/>
      <c r="J12" s="31"/>
      <c r="K12" s="35"/>
    </row>
    <row r="13" spans="1:54" x14ac:dyDescent="0.25">
      <c r="B13" s="8" t="s">
        <v>407</v>
      </c>
      <c r="C13" s="57" t="s">
        <v>408</v>
      </c>
      <c r="D13" s="54" t="s">
        <v>409</v>
      </c>
      <c r="E13" s="6" t="s">
        <v>47</v>
      </c>
      <c r="F13" s="19">
        <v>1980000</v>
      </c>
      <c r="G13" s="24">
        <v>28320.93</v>
      </c>
      <c r="H13" s="24">
        <v>7.43</v>
      </c>
      <c r="I13" s="31"/>
      <c r="J13" s="31"/>
      <c r="K13" s="35"/>
    </row>
    <row r="14" spans="1:54" x14ac:dyDescent="0.25">
      <c r="B14" s="8" t="s">
        <v>167</v>
      </c>
      <c r="C14" s="57" t="s">
        <v>168</v>
      </c>
      <c r="D14" s="54" t="s">
        <v>169</v>
      </c>
      <c r="E14" s="6" t="s">
        <v>47</v>
      </c>
      <c r="F14" s="19">
        <v>304454</v>
      </c>
      <c r="G14" s="24">
        <v>16619.53</v>
      </c>
      <c r="H14" s="24">
        <v>4.3600000000000003</v>
      </c>
      <c r="I14" s="31"/>
      <c r="J14" s="31"/>
      <c r="K14" s="35"/>
    </row>
    <row r="15" spans="1:54" x14ac:dyDescent="0.25">
      <c r="B15" s="8" t="s">
        <v>807</v>
      </c>
      <c r="C15" s="57" t="s">
        <v>808</v>
      </c>
      <c r="D15" s="54" t="s">
        <v>809</v>
      </c>
      <c r="E15" s="6" t="s">
        <v>810</v>
      </c>
      <c r="F15" s="19">
        <v>7645887</v>
      </c>
      <c r="G15" s="24">
        <v>16053.3</v>
      </c>
      <c r="H15" s="24">
        <v>4.21</v>
      </c>
      <c r="I15" s="31"/>
      <c r="J15" s="31"/>
      <c r="K15" s="35"/>
    </row>
    <row r="16" spans="1:54" x14ac:dyDescent="0.25">
      <c r="B16" s="8" t="s">
        <v>811</v>
      </c>
      <c r="C16" s="57" t="s">
        <v>812</v>
      </c>
      <c r="D16" s="54" t="s">
        <v>813</v>
      </c>
      <c r="E16" s="6" t="s">
        <v>148</v>
      </c>
      <c r="F16" s="19">
        <v>470000</v>
      </c>
      <c r="G16" s="24">
        <v>12600</v>
      </c>
      <c r="H16" s="24">
        <v>3.3</v>
      </c>
      <c r="I16" s="31"/>
      <c r="J16" s="31"/>
      <c r="K16" s="35"/>
    </row>
    <row r="17" spans="2:11" x14ac:dyDescent="0.25">
      <c r="B17" s="8" t="s">
        <v>257</v>
      </c>
      <c r="C17" s="57" t="s">
        <v>258</v>
      </c>
      <c r="D17" s="54" t="s">
        <v>259</v>
      </c>
      <c r="E17" s="6" t="s">
        <v>197</v>
      </c>
      <c r="F17" s="19">
        <v>2900000</v>
      </c>
      <c r="G17" s="24">
        <v>11604.35</v>
      </c>
      <c r="H17" s="24">
        <v>3.04</v>
      </c>
      <c r="I17" s="31"/>
      <c r="J17" s="31"/>
      <c r="K17" s="35"/>
    </row>
    <row r="18" spans="2:11" x14ac:dyDescent="0.25">
      <c r="B18" s="8" t="s">
        <v>145</v>
      </c>
      <c r="C18" s="57" t="s">
        <v>146</v>
      </c>
      <c r="D18" s="54" t="s">
        <v>147</v>
      </c>
      <c r="E18" s="6" t="s">
        <v>148</v>
      </c>
      <c r="F18" s="19">
        <v>6320000</v>
      </c>
      <c r="G18" s="24">
        <v>11151.01</v>
      </c>
      <c r="H18" s="24">
        <v>2.92</v>
      </c>
      <c r="I18" s="31"/>
      <c r="J18" s="31"/>
      <c r="K18" s="35"/>
    </row>
    <row r="19" spans="2:11" x14ac:dyDescent="0.25">
      <c r="B19" s="8" t="s">
        <v>499</v>
      </c>
      <c r="C19" s="57" t="s">
        <v>500</v>
      </c>
      <c r="D19" s="54" t="s">
        <v>501</v>
      </c>
      <c r="E19" s="6" t="s">
        <v>502</v>
      </c>
      <c r="F19" s="19">
        <v>1260504</v>
      </c>
      <c r="G19" s="24">
        <v>10955.04</v>
      </c>
      <c r="H19" s="24">
        <v>2.87</v>
      </c>
      <c r="I19" s="31"/>
      <c r="J19" s="31"/>
      <c r="K19" s="35"/>
    </row>
    <row r="20" spans="2:11" x14ac:dyDescent="0.25">
      <c r="B20" s="8" t="s">
        <v>814</v>
      </c>
      <c r="C20" s="57" t="s">
        <v>815</v>
      </c>
      <c r="D20" s="54" t="s">
        <v>816</v>
      </c>
      <c r="E20" s="6" t="s">
        <v>817</v>
      </c>
      <c r="F20" s="19">
        <v>700000</v>
      </c>
      <c r="G20" s="24">
        <v>9780.75</v>
      </c>
      <c r="H20" s="24">
        <v>2.56</v>
      </c>
      <c r="I20" s="31"/>
      <c r="J20" s="31"/>
      <c r="K20" s="35"/>
    </row>
    <row r="21" spans="2:11" x14ac:dyDescent="0.25">
      <c r="B21" s="8" t="s">
        <v>285</v>
      </c>
      <c r="C21" s="57" t="s">
        <v>286</v>
      </c>
      <c r="D21" s="54" t="s">
        <v>287</v>
      </c>
      <c r="E21" s="6" t="s">
        <v>47</v>
      </c>
      <c r="F21" s="19">
        <v>220000</v>
      </c>
      <c r="G21" s="24">
        <v>9331.19</v>
      </c>
      <c r="H21" s="24">
        <v>2.4500000000000002</v>
      </c>
      <c r="I21" s="31"/>
      <c r="J21" s="31"/>
      <c r="K21" s="35"/>
    </row>
    <row r="22" spans="2:11" x14ac:dyDescent="0.25">
      <c r="B22" s="8" t="s">
        <v>818</v>
      </c>
      <c r="C22" s="57" t="s">
        <v>819</v>
      </c>
      <c r="D22" s="54" t="s">
        <v>820</v>
      </c>
      <c r="E22" s="6" t="s">
        <v>502</v>
      </c>
      <c r="F22" s="19">
        <v>650000</v>
      </c>
      <c r="G22" s="24">
        <v>9277.7800000000007</v>
      </c>
      <c r="H22" s="24">
        <v>2.4300000000000002</v>
      </c>
      <c r="I22" s="31"/>
      <c r="J22" s="31"/>
      <c r="K22" s="35"/>
    </row>
    <row r="23" spans="2:11" x14ac:dyDescent="0.25">
      <c r="B23" s="8" t="s">
        <v>821</v>
      </c>
      <c r="C23" s="57" t="s">
        <v>822</v>
      </c>
      <c r="D23" s="54" t="s">
        <v>823</v>
      </c>
      <c r="E23" s="6" t="s">
        <v>155</v>
      </c>
      <c r="F23" s="19">
        <v>408704</v>
      </c>
      <c r="G23" s="24">
        <v>7777.23</v>
      </c>
      <c r="H23" s="24">
        <v>2.04</v>
      </c>
      <c r="I23" s="31"/>
      <c r="J23" s="31"/>
      <c r="K23" s="35"/>
    </row>
    <row r="24" spans="2:11" x14ac:dyDescent="0.25">
      <c r="B24" s="8" t="s">
        <v>824</v>
      </c>
      <c r="C24" s="57" t="s">
        <v>825</v>
      </c>
      <c r="D24" s="54" t="s">
        <v>826</v>
      </c>
      <c r="E24" s="6" t="s">
        <v>127</v>
      </c>
      <c r="F24" s="19">
        <v>681746</v>
      </c>
      <c r="G24" s="24">
        <v>5838.81</v>
      </c>
      <c r="H24" s="24">
        <v>1.53</v>
      </c>
      <c r="I24" s="31"/>
      <c r="J24" s="31"/>
      <c r="K24" s="35"/>
    </row>
    <row r="25" spans="2:11" x14ac:dyDescent="0.25">
      <c r="B25" s="8" t="s">
        <v>827</v>
      </c>
      <c r="C25" s="57" t="s">
        <v>828</v>
      </c>
      <c r="D25" s="54" t="s">
        <v>829</v>
      </c>
      <c r="E25" s="6" t="s">
        <v>300</v>
      </c>
      <c r="F25" s="19">
        <v>474299</v>
      </c>
      <c r="G25" s="24">
        <v>2638.05</v>
      </c>
      <c r="H25" s="24">
        <v>0.69</v>
      </c>
      <c r="I25" s="31"/>
      <c r="J25" s="31"/>
      <c r="K25" s="35"/>
    </row>
    <row r="26" spans="2:11" x14ac:dyDescent="0.25">
      <c r="B26" s="8" t="s">
        <v>288</v>
      </c>
      <c r="C26" s="57" t="s">
        <v>289</v>
      </c>
      <c r="D26" s="54" t="s">
        <v>290</v>
      </c>
      <c r="E26" s="6" t="s">
        <v>253</v>
      </c>
      <c r="F26" s="19">
        <v>140348</v>
      </c>
      <c r="G26" s="24">
        <v>1567.48</v>
      </c>
      <c r="H26" s="24">
        <v>0.41</v>
      </c>
      <c r="I26" s="31"/>
      <c r="J26" s="31"/>
      <c r="K26" s="35"/>
    </row>
    <row r="27" spans="2:11" x14ac:dyDescent="0.25">
      <c r="C27" s="58" t="s">
        <v>174</v>
      </c>
      <c r="D27" s="54"/>
      <c r="E27" s="6"/>
      <c r="F27" s="19"/>
      <c r="G27" s="25">
        <v>325059.17</v>
      </c>
      <c r="H27" s="25">
        <v>85.22</v>
      </c>
      <c r="I27" s="31"/>
      <c r="J27" s="31"/>
      <c r="K27" s="35"/>
    </row>
    <row r="28" spans="2:11" x14ac:dyDescent="0.25">
      <c r="C28" s="57"/>
      <c r="D28" s="54"/>
      <c r="E28" s="6"/>
      <c r="F28" s="19"/>
      <c r="G28" s="24"/>
      <c r="H28" s="24"/>
      <c r="I28" s="31"/>
      <c r="J28" s="31"/>
      <c r="K28" s="35"/>
    </row>
    <row r="29" spans="2:11" x14ac:dyDescent="0.25">
      <c r="C29" s="59" t="s">
        <v>3</v>
      </c>
      <c r="D29" s="54"/>
      <c r="E29" s="6"/>
      <c r="F29" s="19"/>
      <c r="G29" s="24"/>
      <c r="H29" s="24"/>
      <c r="I29" s="31"/>
      <c r="J29" s="31"/>
      <c r="K29" s="35"/>
    </row>
    <row r="30" spans="2:11" x14ac:dyDescent="0.25">
      <c r="B30" s="8" t="s">
        <v>830</v>
      </c>
      <c r="C30" s="57" t="s">
        <v>831</v>
      </c>
      <c r="D30" s="54" t="s">
        <v>832</v>
      </c>
      <c r="E30" s="6" t="s">
        <v>47</v>
      </c>
      <c r="F30" s="19">
        <v>100000</v>
      </c>
      <c r="G30" s="61">
        <v>0</v>
      </c>
      <c r="H30" s="24" t="s">
        <v>4708</v>
      </c>
      <c r="I30" s="31"/>
      <c r="J30" s="31"/>
      <c r="K30" s="35" t="s">
        <v>4736</v>
      </c>
    </row>
    <row r="31" spans="2:11" x14ac:dyDescent="0.25">
      <c r="B31" s="8" t="s">
        <v>833</v>
      </c>
      <c r="C31" s="57" t="s">
        <v>834</v>
      </c>
      <c r="D31" s="54" t="s">
        <v>835</v>
      </c>
      <c r="E31" s="6" t="s">
        <v>47</v>
      </c>
      <c r="F31" s="19">
        <v>35014</v>
      </c>
      <c r="G31" s="61">
        <v>0</v>
      </c>
      <c r="H31" s="24" t="s">
        <v>4708</v>
      </c>
      <c r="I31" s="31"/>
      <c r="J31" s="31"/>
      <c r="K31" s="35" t="s">
        <v>4736</v>
      </c>
    </row>
    <row r="32" spans="2:11" x14ac:dyDescent="0.25">
      <c r="C32" s="58" t="s">
        <v>174</v>
      </c>
      <c r="D32" s="54"/>
      <c r="E32" s="6"/>
      <c r="F32" s="19"/>
      <c r="G32" s="62">
        <v>0</v>
      </c>
      <c r="H32" s="25" t="s">
        <v>4708</v>
      </c>
      <c r="I32" s="31"/>
      <c r="J32" s="31"/>
      <c r="K32" s="35"/>
    </row>
    <row r="33" spans="2:11" x14ac:dyDescent="0.25">
      <c r="C33" s="57"/>
      <c r="D33" s="54"/>
      <c r="E33" s="6"/>
      <c r="F33" s="19"/>
      <c r="G33" s="24"/>
      <c r="H33" s="24"/>
      <c r="I33" s="31"/>
      <c r="J33" s="31"/>
      <c r="K33" s="35"/>
    </row>
    <row r="34" spans="2:11" x14ac:dyDescent="0.25">
      <c r="C34" s="59" t="s">
        <v>4</v>
      </c>
      <c r="D34" s="54"/>
      <c r="E34" s="6"/>
      <c r="F34" s="19"/>
      <c r="G34" s="24"/>
      <c r="H34" s="24"/>
      <c r="I34" s="31"/>
      <c r="J34" s="31"/>
      <c r="K34" s="35"/>
    </row>
    <row r="35" spans="2:11" x14ac:dyDescent="0.25">
      <c r="B35" s="8" t="s">
        <v>836</v>
      </c>
      <c r="C35" s="57" t="s">
        <v>837</v>
      </c>
      <c r="D35" s="54" t="s">
        <v>838</v>
      </c>
      <c r="E35" s="6" t="s">
        <v>127</v>
      </c>
      <c r="F35" s="19">
        <v>254000</v>
      </c>
      <c r="G35" s="24">
        <v>14414.07</v>
      </c>
      <c r="H35" s="24">
        <v>3.78</v>
      </c>
      <c r="I35" s="31"/>
      <c r="J35" s="31"/>
      <c r="K35" s="35"/>
    </row>
    <row r="36" spans="2:11" x14ac:dyDescent="0.25">
      <c r="B36" s="8" t="s">
        <v>182</v>
      </c>
      <c r="C36" s="57" t="s">
        <v>183</v>
      </c>
      <c r="D36" s="54" t="s">
        <v>184</v>
      </c>
      <c r="E36" s="6" t="s">
        <v>47</v>
      </c>
      <c r="F36" s="19">
        <v>38000</v>
      </c>
      <c r="G36" s="24">
        <v>14173.81</v>
      </c>
      <c r="H36" s="24">
        <v>3.72</v>
      </c>
      <c r="I36" s="31"/>
      <c r="J36" s="31"/>
      <c r="K36" s="35"/>
    </row>
    <row r="37" spans="2:11" x14ac:dyDescent="0.25">
      <c r="B37" s="8" t="s">
        <v>839</v>
      </c>
      <c r="C37" s="57" t="s">
        <v>840</v>
      </c>
      <c r="D37" s="54" t="s">
        <v>841</v>
      </c>
      <c r="E37" s="6" t="s">
        <v>502</v>
      </c>
      <c r="F37" s="19">
        <v>20000</v>
      </c>
      <c r="G37" s="24">
        <v>11264.21</v>
      </c>
      <c r="H37" s="24">
        <v>2.95</v>
      </c>
      <c r="I37" s="31"/>
      <c r="J37" s="31"/>
      <c r="K37" s="35"/>
    </row>
    <row r="38" spans="2:11" x14ac:dyDescent="0.25">
      <c r="B38" s="8" t="s">
        <v>515</v>
      </c>
      <c r="C38" s="57" t="s">
        <v>516</v>
      </c>
      <c r="D38" s="54" t="s">
        <v>517</v>
      </c>
      <c r="E38" s="6" t="s">
        <v>47</v>
      </c>
      <c r="F38" s="19">
        <v>56000</v>
      </c>
      <c r="G38" s="24">
        <v>8512.58</v>
      </c>
      <c r="H38" s="24">
        <v>2.23</v>
      </c>
      <c r="I38" s="31"/>
      <c r="J38" s="31"/>
      <c r="K38" s="35"/>
    </row>
    <row r="39" spans="2:11" x14ac:dyDescent="0.25">
      <c r="B39" s="8" t="s">
        <v>379</v>
      </c>
      <c r="C39" s="57" t="s">
        <v>380</v>
      </c>
      <c r="D39" s="54" t="s">
        <v>381</v>
      </c>
      <c r="E39" s="6" t="s">
        <v>127</v>
      </c>
      <c r="F39" s="19">
        <v>38000</v>
      </c>
      <c r="G39" s="24">
        <v>5965.4</v>
      </c>
      <c r="H39" s="24">
        <v>1.56</v>
      </c>
      <c r="I39" s="31"/>
      <c r="J39" s="31"/>
      <c r="K39" s="35"/>
    </row>
    <row r="40" spans="2:11" x14ac:dyDescent="0.25">
      <c r="C40" s="58" t="s">
        <v>174</v>
      </c>
      <c r="D40" s="54"/>
      <c r="E40" s="6"/>
      <c r="F40" s="19"/>
      <c r="G40" s="25">
        <v>54330.07</v>
      </c>
      <c r="H40" s="25">
        <v>14.24</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185</v>
      </c>
      <c r="C78" s="57" t="s">
        <v>186</v>
      </c>
      <c r="D78" s="54"/>
      <c r="E78" s="6"/>
      <c r="F78" s="19"/>
      <c r="G78" s="24">
        <v>1518.2</v>
      </c>
      <c r="H78" s="24">
        <v>0.4</v>
      </c>
      <c r="I78" s="31"/>
      <c r="J78" s="31"/>
      <c r="K78" s="35"/>
    </row>
    <row r="79" spans="1:11" x14ac:dyDescent="0.25">
      <c r="C79" s="58" t="s">
        <v>174</v>
      </c>
      <c r="D79" s="54"/>
      <c r="E79" s="6"/>
      <c r="F79" s="19"/>
      <c r="G79" s="25">
        <v>1518.2</v>
      </c>
      <c r="H79" s="25">
        <v>0.4</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4707</v>
      </c>
      <c r="D82" s="54"/>
      <c r="E82" s="6"/>
      <c r="F82" s="19"/>
      <c r="G82" s="24" t="s">
        <v>2</v>
      </c>
      <c r="H82" s="24" t="s">
        <v>2</v>
      </c>
      <c r="I82" s="31"/>
      <c r="J82" s="31"/>
      <c r="K82" s="35"/>
      <c r="L82" s="3"/>
      <c r="AI82" s="3"/>
      <c r="AV82" s="3"/>
      <c r="AX82" s="3"/>
      <c r="BB82" s="3"/>
    </row>
    <row r="83" spans="1:54" x14ac:dyDescent="0.25">
      <c r="B83" s="8"/>
      <c r="C83" s="57" t="s">
        <v>187</v>
      </c>
      <c r="D83" s="54"/>
      <c r="E83" s="6"/>
      <c r="F83" s="19"/>
      <c r="G83" s="24">
        <v>476</v>
      </c>
      <c r="H83" s="24">
        <v>0.13999999999999999</v>
      </c>
      <c r="I83" s="31"/>
      <c r="J83" s="31"/>
      <c r="K83" s="35"/>
    </row>
    <row r="84" spans="1:54" x14ac:dyDescent="0.25">
      <c r="C84" s="58" t="s">
        <v>174</v>
      </c>
      <c r="D84" s="54"/>
      <c r="E84" s="6"/>
      <c r="F84" s="19"/>
      <c r="G84" s="25">
        <v>476</v>
      </c>
      <c r="H84" s="25">
        <v>0.13999999999999999</v>
      </c>
      <c r="I84" s="31"/>
      <c r="J84" s="31"/>
      <c r="K84" s="35"/>
    </row>
    <row r="85" spans="1:54" x14ac:dyDescent="0.25">
      <c r="C85" s="57"/>
      <c r="D85" s="54"/>
      <c r="E85" s="6"/>
      <c r="F85" s="19"/>
      <c r="G85" s="24"/>
      <c r="H85" s="24"/>
      <c r="I85" s="31"/>
      <c r="J85" s="31"/>
      <c r="K85" s="35"/>
    </row>
    <row r="86" spans="1:54" x14ac:dyDescent="0.25">
      <c r="C86" s="60" t="s">
        <v>188</v>
      </c>
      <c r="D86" s="55"/>
      <c r="E86" s="5"/>
      <c r="F86" s="20"/>
      <c r="G86" s="26">
        <v>381383.44</v>
      </c>
      <c r="H86" s="26">
        <v>100</v>
      </c>
      <c r="I86" s="32"/>
      <c r="J86" s="32"/>
      <c r="K86" s="36"/>
    </row>
    <row r="89" spans="1:54" x14ac:dyDescent="0.25">
      <c r="C89" s="1" t="s">
        <v>189</v>
      </c>
    </row>
    <row r="90" spans="1:54" x14ac:dyDescent="0.25">
      <c r="C90" s="37" t="s">
        <v>190</v>
      </c>
      <c r="D90" s="37"/>
      <c r="E90" s="37"/>
      <c r="F90" s="37"/>
      <c r="G90" s="37"/>
      <c r="H90" s="37"/>
      <c r="I90" s="37"/>
      <c r="J90" s="37"/>
      <c r="K90" s="37"/>
    </row>
    <row r="91" spans="1:54" x14ac:dyDescent="0.25">
      <c r="C91" s="2" t="s">
        <v>191</v>
      </c>
    </row>
    <row r="92" spans="1:54" x14ac:dyDescent="0.25">
      <c r="C92" s="2" t="s">
        <v>192</v>
      </c>
    </row>
    <row r="93" spans="1:54" x14ac:dyDescent="0.25">
      <c r="C93" s="2" t="s">
        <v>193</v>
      </c>
    </row>
    <row r="94" spans="1:54" x14ac:dyDescent="0.25">
      <c r="C94" s="2" t="s">
        <v>194</v>
      </c>
    </row>
    <row r="96" spans="1:54" x14ac:dyDescent="0.25">
      <c r="C96" s="73" t="s">
        <v>4741</v>
      </c>
      <c r="E96" s="73" t="s">
        <v>4742</v>
      </c>
      <c r="F96" s="74"/>
    </row>
    <row r="97" spans="5:5" x14ac:dyDescent="0.25">
      <c r="E97" s="2" t="s">
        <v>4750</v>
      </c>
    </row>
  </sheetData>
  <hyperlinks>
    <hyperlink ref="J2" location="'Index'!A1" display="'Index'!A1" xr:uid="{D0FCC0D1-D433-4AB3-A077-50E4D2F4B015}"/>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6887-B678-4A4D-A17F-A22DF4EA64C5}">
  <sheetPr codeName="Sheet1"/>
  <dimension ref="A1:IV177"/>
  <sheetViews>
    <sheetView showGridLines="0" zoomScale="90" zoomScaleNormal="90" workbookViewId="0">
      <pane ySplit="6" topLeftCell="A167"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3306</v>
      </c>
      <c r="J2" s="38" t="s">
        <v>4505</v>
      </c>
    </row>
    <row r="3" spans="1:54" ht="16.5" x14ac:dyDescent="0.3">
      <c r="C3" s="1" t="s">
        <v>28</v>
      </c>
      <c r="D3" s="21" t="s">
        <v>3307</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2491</v>
      </c>
      <c r="C18" s="57" t="s">
        <v>721</v>
      </c>
      <c r="D18" s="54" t="s">
        <v>2492</v>
      </c>
      <c r="E18" s="6" t="s">
        <v>573</v>
      </c>
      <c r="F18" s="19">
        <v>85450</v>
      </c>
      <c r="G18" s="24">
        <v>85204.93</v>
      </c>
      <c r="H18" s="24">
        <v>8.3800000000000008</v>
      </c>
      <c r="I18" s="31">
        <v>7.72</v>
      </c>
      <c r="J18" s="31"/>
      <c r="K18" s="35"/>
    </row>
    <row r="19" spans="2:11" x14ac:dyDescent="0.25">
      <c r="B19" s="8" t="s">
        <v>3308</v>
      </c>
      <c r="C19" s="57" t="s">
        <v>1352</v>
      </c>
      <c r="D19" s="54" t="s">
        <v>3309</v>
      </c>
      <c r="E19" s="6" t="s">
        <v>573</v>
      </c>
      <c r="F19" s="19">
        <v>5000</v>
      </c>
      <c r="G19" s="24">
        <v>49703.85</v>
      </c>
      <c r="H19" s="24">
        <v>4.8899999999999997</v>
      </c>
      <c r="I19" s="31">
        <v>7.65</v>
      </c>
      <c r="J19" s="31"/>
      <c r="K19" s="35" t="s">
        <v>566</v>
      </c>
    </row>
    <row r="20" spans="2:11" x14ac:dyDescent="0.25">
      <c r="B20" s="8" t="s">
        <v>2366</v>
      </c>
      <c r="C20" s="57" t="s">
        <v>721</v>
      </c>
      <c r="D20" s="54" t="s">
        <v>2367</v>
      </c>
      <c r="E20" s="6" t="s">
        <v>573</v>
      </c>
      <c r="F20" s="19">
        <v>46000</v>
      </c>
      <c r="G20" s="24">
        <v>45819.31</v>
      </c>
      <c r="H20" s="24">
        <v>4.51</v>
      </c>
      <c r="I20" s="31">
        <v>7.71</v>
      </c>
      <c r="J20" s="31"/>
      <c r="K20" s="35" t="s">
        <v>566</v>
      </c>
    </row>
    <row r="21" spans="2:11" x14ac:dyDescent="0.25">
      <c r="B21" s="8" t="s">
        <v>2466</v>
      </c>
      <c r="C21" s="57" t="s">
        <v>1711</v>
      </c>
      <c r="D21" s="54" t="s">
        <v>2467</v>
      </c>
      <c r="E21" s="6" t="s">
        <v>573</v>
      </c>
      <c r="F21" s="19">
        <v>4050</v>
      </c>
      <c r="G21" s="24">
        <v>40074.870000000003</v>
      </c>
      <c r="H21" s="24">
        <v>3.94</v>
      </c>
      <c r="I21" s="31">
        <v>7.7</v>
      </c>
      <c r="J21" s="31"/>
      <c r="K21" s="35"/>
    </row>
    <row r="22" spans="2:11" x14ac:dyDescent="0.25">
      <c r="B22" s="8" t="s">
        <v>2259</v>
      </c>
      <c r="C22" s="57" t="s">
        <v>1711</v>
      </c>
      <c r="D22" s="54" t="s">
        <v>2260</v>
      </c>
      <c r="E22" s="6" t="s">
        <v>573</v>
      </c>
      <c r="F22" s="19">
        <v>3300</v>
      </c>
      <c r="G22" s="24">
        <v>31971.46</v>
      </c>
      <c r="H22" s="24">
        <v>3.15</v>
      </c>
      <c r="I22" s="31">
        <v>7.6982999999999997</v>
      </c>
      <c r="J22" s="31"/>
      <c r="K22" s="35" t="s">
        <v>566</v>
      </c>
    </row>
    <row r="23" spans="2:11" x14ac:dyDescent="0.25">
      <c r="B23" s="8" t="s">
        <v>3310</v>
      </c>
      <c r="C23" s="57" t="s">
        <v>1711</v>
      </c>
      <c r="D23" s="54" t="s">
        <v>3311</v>
      </c>
      <c r="E23" s="6" t="s">
        <v>573</v>
      </c>
      <c r="F23" s="19">
        <v>3050</v>
      </c>
      <c r="G23" s="24">
        <v>30652.35</v>
      </c>
      <c r="H23" s="24">
        <v>3.02</v>
      </c>
      <c r="I23" s="31">
        <v>7.7032999999999996</v>
      </c>
      <c r="J23" s="31"/>
      <c r="K23" s="35" t="s">
        <v>566</v>
      </c>
    </row>
    <row r="24" spans="2:11" x14ac:dyDescent="0.25">
      <c r="B24" s="8" t="s">
        <v>2489</v>
      </c>
      <c r="C24" s="57" t="s">
        <v>2233</v>
      </c>
      <c r="D24" s="54" t="s">
        <v>2490</v>
      </c>
      <c r="E24" s="6" t="s">
        <v>573</v>
      </c>
      <c r="F24" s="19">
        <v>29400</v>
      </c>
      <c r="G24" s="24">
        <v>29329.41</v>
      </c>
      <c r="H24" s="24">
        <v>2.89</v>
      </c>
      <c r="I24" s="31">
        <v>7.55</v>
      </c>
      <c r="J24" s="31"/>
      <c r="K24" s="35" t="s">
        <v>566</v>
      </c>
    </row>
    <row r="25" spans="2:11" x14ac:dyDescent="0.25">
      <c r="B25" s="8" t="s">
        <v>2314</v>
      </c>
      <c r="C25" s="57" t="s">
        <v>2233</v>
      </c>
      <c r="D25" s="54" t="s">
        <v>2315</v>
      </c>
      <c r="E25" s="6" t="s">
        <v>573</v>
      </c>
      <c r="F25" s="19">
        <v>17000</v>
      </c>
      <c r="G25" s="24">
        <v>16989.599999999999</v>
      </c>
      <c r="H25" s="24">
        <v>1.67</v>
      </c>
      <c r="I25" s="31">
        <v>7.55</v>
      </c>
      <c r="J25" s="31"/>
      <c r="K25" s="35" t="s">
        <v>566</v>
      </c>
    </row>
    <row r="26" spans="2:11" x14ac:dyDescent="0.25">
      <c r="B26" s="8" t="s">
        <v>3312</v>
      </c>
      <c r="C26" s="57" t="s">
        <v>1352</v>
      </c>
      <c r="D26" s="54" t="s">
        <v>3313</v>
      </c>
      <c r="E26" s="6" t="s">
        <v>573</v>
      </c>
      <c r="F26" s="19">
        <v>1600</v>
      </c>
      <c r="G26" s="24">
        <v>15868.35</v>
      </c>
      <c r="H26" s="24">
        <v>1.56</v>
      </c>
      <c r="I26" s="31">
        <v>7.65</v>
      </c>
      <c r="J26" s="31"/>
      <c r="K26" s="35" t="s">
        <v>566</v>
      </c>
    </row>
    <row r="27" spans="2:11" x14ac:dyDescent="0.25">
      <c r="B27" s="8" t="s">
        <v>3314</v>
      </c>
      <c r="C27" s="57" t="s">
        <v>984</v>
      </c>
      <c r="D27" s="54" t="s">
        <v>3315</v>
      </c>
      <c r="E27" s="6" t="s">
        <v>573</v>
      </c>
      <c r="F27" s="19">
        <v>13700</v>
      </c>
      <c r="G27" s="24">
        <v>13652.41</v>
      </c>
      <c r="H27" s="24">
        <v>1.34</v>
      </c>
      <c r="I27" s="31">
        <v>7.5374999999999996</v>
      </c>
      <c r="J27" s="31"/>
      <c r="K27" s="35" t="s">
        <v>566</v>
      </c>
    </row>
    <row r="28" spans="2:11" x14ac:dyDescent="0.25">
      <c r="B28" s="8" t="s">
        <v>3316</v>
      </c>
      <c r="C28" s="57" t="s">
        <v>984</v>
      </c>
      <c r="D28" s="54" t="s">
        <v>3317</v>
      </c>
      <c r="E28" s="6" t="s">
        <v>573</v>
      </c>
      <c r="F28" s="19">
        <v>950</v>
      </c>
      <c r="G28" s="24">
        <v>9504.56</v>
      </c>
      <c r="H28" s="24">
        <v>0.94</v>
      </c>
      <c r="I28" s="31">
        <v>7.5374999999999996</v>
      </c>
      <c r="J28" s="31"/>
      <c r="K28" s="35" t="s">
        <v>566</v>
      </c>
    </row>
    <row r="29" spans="2:11" x14ac:dyDescent="0.25">
      <c r="B29" s="8" t="s">
        <v>2483</v>
      </c>
      <c r="C29" s="57" t="s">
        <v>984</v>
      </c>
      <c r="D29" s="54" t="s">
        <v>2484</v>
      </c>
      <c r="E29" s="6" t="s">
        <v>573</v>
      </c>
      <c r="F29" s="19">
        <v>750</v>
      </c>
      <c r="G29" s="24">
        <v>7561.18</v>
      </c>
      <c r="H29" s="24">
        <v>0.74</v>
      </c>
      <c r="I29" s="31">
        <v>7.5374999999999996</v>
      </c>
      <c r="J29" s="31"/>
      <c r="K29" s="35" t="s">
        <v>566</v>
      </c>
    </row>
    <row r="30" spans="2:11" x14ac:dyDescent="0.25">
      <c r="B30" s="8" t="s">
        <v>2168</v>
      </c>
      <c r="C30" s="57" t="s">
        <v>1711</v>
      </c>
      <c r="D30" s="54" t="s">
        <v>2169</v>
      </c>
      <c r="E30" s="6" t="s">
        <v>573</v>
      </c>
      <c r="F30" s="19">
        <v>7500</v>
      </c>
      <c r="G30" s="24">
        <v>7500.74</v>
      </c>
      <c r="H30" s="24">
        <v>0.74</v>
      </c>
      <c r="I30" s="31">
        <v>7.6982999999999997</v>
      </c>
      <c r="J30" s="31"/>
      <c r="K30" s="35" t="s">
        <v>566</v>
      </c>
    </row>
    <row r="31" spans="2:11" x14ac:dyDescent="0.25">
      <c r="B31" s="8" t="s">
        <v>3318</v>
      </c>
      <c r="C31" s="57" t="s">
        <v>1711</v>
      </c>
      <c r="D31" s="54" t="s">
        <v>3319</v>
      </c>
      <c r="E31" s="6" t="s">
        <v>573</v>
      </c>
      <c r="F31" s="19">
        <v>1875</v>
      </c>
      <c r="G31" s="24">
        <v>7318.44</v>
      </c>
      <c r="H31" s="24">
        <v>0.72</v>
      </c>
      <c r="I31" s="31">
        <v>7.7034000000000002</v>
      </c>
      <c r="J31" s="31"/>
      <c r="K31" s="35" t="s">
        <v>566</v>
      </c>
    </row>
    <row r="32" spans="2:11" x14ac:dyDescent="0.25">
      <c r="B32" s="8" t="s">
        <v>3320</v>
      </c>
      <c r="C32" s="57" t="s">
        <v>2233</v>
      </c>
      <c r="D32" s="54" t="s">
        <v>3321</v>
      </c>
      <c r="E32" s="6" t="s">
        <v>573</v>
      </c>
      <c r="F32" s="19">
        <v>620</v>
      </c>
      <c r="G32" s="24">
        <v>6366.21</v>
      </c>
      <c r="H32" s="24">
        <v>0.63</v>
      </c>
      <c r="I32" s="31">
        <v>7.5498000000000003</v>
      </c>
      <c r="J32" s="31"/>
      <c r="K32" s="35" t="s">
        <v>566</v>
      </c>
    </row>
    <row r="33" spans="2:11" x14ac:dyDescent="0.25">
      <c r="B33" s="8" t="s">
        <v>3322</v>
      </c>
      <c r="C33" s="57" t="s">
        <v>1711</v>
      </c>
      <c r="D33" s="54" t="s">
        <v>3323</v>
      </c>
      <c r="E33" s="6" t="s">
        <v>573</v>
      </c>
      <c r="F33" s="19">
        <v>600</v>
      </c>
      <c r="G33" s="24">
        <v>5933.52</v>
      </c>
      <c r="H33" s="24">
        <v>0.57999999999999996</v>
      </c>
      <c r="I33" s="31">
        <v>7.6984000000000004</v>
      </c>
      <c r="J33" s="31"/>
      <c r="K33" s="35" t="s">
        <v>566</v>
      </c>
    </row>
    <row r="34" spans="2:11" x14ac:dyDescent="0.25">
      <c r="B34" s="8" t="s">
        <v>2624</v>
      </c>
      <c r="C34" s="57" t="s">
        <v>721</v>
      </c>
      <c r="D34" s="54" t="s">
        <v>2625</v>
      </c>
      <c r="E34" s="6" t="s">
        <v>573</v>
      </c>
      <c r="F34" s="19">
        <v>5000</v>
      </c>
      <c r="G34" s="24">
        <v>4978.58</v>
      </c>
      <c r="H34" s="24">
        <v>0.49</v>
      </c>
      <c r="I34" s="31">
        <v>7.72</v>
      </c>
      <c r="J34" s="31"/>
      <c r="K34" s="35" t="s">
        <v>566</v>
      </c>
    </row>
    <row r="35" spans="2:11" x14ac:dyDescent="0.25">
      <c r="B35" s="8" t="s">
        <v>3324</v>
      </c>
      <c r="C35" s="57" t="s">
        <v>984</v>
      </c>
      <c r="D35" s="54" t="s">
        <v>3325</v>
      </c>
      <c r="E35" s="6" t="s">
        <v>573</v>
      </c>
      <c r="F35" s="19">
        <v>350</v>
      </c>
      <c r="G35" s="24">
        <v>3532.87</v>
      </c>
      <c r="H35" s="24">
        <v>0.35</v>
      </c>
      <c r="I35" s="31">
        <v>7.5374999999999996</v>
      </c>
      <c r="J35" s="31"/>
      <c r="K35" s="35" t="s">
        <v>566</v>
      </c>
    </row>
    <row r="36" spans="2:11" x14ac:dyDescent="0.25">
      <c r="B36" s="8" t="s">
        <v>3326</v>
      </c>
      <c r="C36" s="57" t="s">
        <v>2233</v>
      </c>
      <c r="D36" s="54" t="s">
        <v>3327</v>
      </c>
      <c r="E36" s="6" t="s">
        <v>573</v>
      </c>
      <c r="F36" s="19">
        <v>300</v>
      </c>
      <c r="G36" s="24">
        <v>3079.93</v>
      </c>
      <c r="H36" s="24">
        <v>0.3</v>
      </c>
      <c r="I36" s="31">
        <v>7.5647000000000002</v>
      </c>
      <c r="J36" s="31"/>
      <c r="K36" s="35" t="s">
        <v>566</v>
      </c>
    </row>
    <row r="37" spans="2:11" x14ac:dyDescent="0.25">
      <c r="B37" s="8" t="s">
        <v>3328</v>
      </c>
      <c r="C37" s="57" t="s">
        <v>1711</v>
      </c>
      <c r="D37" s="54" t="s">
        <v>3329</v>
      </c>
      <c r="E37" s="6" t="s">
        <v>573</v>
      </c>
      <c r="F37" s="19">
        <v>204</v>
      </c>
      <c r="G37" s="24">
        <v>2107.7199999999998</v>
      </c>
      <c r="H37" s="24">
        <v>0.21</v>
      </c>
      <c r="I37" s="31">
        <v>7.7046000000000001</v>
      </c>
      <c r="J37" s="31"/>
      <c r="K37" s="35" t="s">
        <v>566</v>
      </c>
    </row>
    <row r="38" spans="2:11" x14ac:dyDescent="0.25">
      <c r="B38" s="8" t="s">
        <v>3330</v>
      </c>
      <c r="C38" s="57" t="s">
        <v>2456</v>
      </c>
      <c r="D38" s="54" t="s">
        <v>3331</v>
      </c>
      <c r="E38" s="6" t="s">
        <v>573</v>
      </c>
      <c r="F38" s="19">
        <v>150</v>
      </c>
      <c r="G38" s="24">
        <v>1516.18</v>
      </c>
      <c r="H38" s="24">
        <v>0.15</v>
      </c>
      <c r="I38" s="31">
        <v>7.5949999999999998</v>
      </c>
      <c r="J38" s="31"/>
      <c r="K38" s="35" t="s">
        <v>566</v>
      </c>
    </row>
    <row r="39" spans="2:11" x14ac:dyDescent="0.25">
      <c r="B39" s="8" t="s">
        <v>3332</v>
      </c>
      <c r="C39" s="57" t="s">
        <v>121</v>
      </c>
      <c r="D39" s="54" t="s">
        <v>3333</v>
      </c>
      <c r="E39" s="6" t="s">
        <v>573</v>
      </c>
      <c r="F39" s="19">
        <v>80</v>
      </c>
      <c r="G39" s="24">
        <v>1031.07</v>
      </c>
      <c r="H39" s="24">
        <v>0.1</v>
      </c>
      <c r="I39" s="31">
        <v>7.56</v>
      </c>
      <c r="J39" s="31"/>
      <c r="K39" s="35" t="s">
        <v>566</v>
      </c>
    </row>
    <row r="40" spans="2:11" x14ac:dyDescent="0.25">
      <c r="B40" s="8" t="s">
        <v>3334</v>
      </c>
      <c r="C40" s="57" t="s">
        <v>916</v>
      </c>
      <c r="D40" s="54" t="s">
        <v>3335</v>
      </c>
      <c r="E40" s="6" t="s">
        <v>599</v>
      </c>
      <c r="F40" s="19">
        <v>1000</v>
      </c>
      <c r="G40" s="24">
        <v>1016.94</v>
      </c>
      <c r="H40" s="24">
        <v>0.1</v>
      </c>
      <c r="I40" s="31">
        <v>7.5650000000000004</v>
      </c>
      <c r="J40" s="31"/>
      <c r="K40" s="35" t="s">
        <v>566</v>
      </c>
    </row>
    <row r="41" spans="2:11" x14ac:dyDescent="0.25">
      <c r="B41" s="8" t="s">
        <v>3336</v>
      </c>
      <c r="C41" s="57" t="s">
        <v>1711</v>
      </c>
      <c r="D41" s="54" t="s">
        <v>3337</v>
      </c>
      <c r="E41" s="6" t="s">
        <v>573</v>
      </c>
      <c r="F41" s="19">
        <v>70</v>
      </c>
      <c r="G41" s="24">
        <v>722.75</v>
      </c>
      <c r="H41" s="24">
        <v>7.0000000000000007E-2</v>
      </c>
      <c r="I41" s="31">
        <v>7.6983499999999996</v>
      </c>
      <c r="J41" s="31"/>
      <c r="K41" s="35" t="s">
        <v>566</v>
      </c>
    </row>
    <row r="42" spans="2:11" x14ac:dyDescent="0.25">
      <c r="B42" s="8" t="s">
        <v>3338</v>
      </c>
      <c r="C42" s="57" t="s">
        <v>1711</v>
      </c>
      <c r="D42" s="54" t="s">
        <v>3339</v>
      </c>
      <c r="E42" s="6" t="s">
        <v>573</v>
      </c>
      <c r="F42" s="19">
        <v>60</v>
      </c>
      <c r="G42" s="24">
        <v>599.04</v>
      </c>
      <c r="H42" s="24">
        <v>0.06</v>
      </c>
      <c r="I42" s="31">
        <v>7.6984000000000004</v>
      </c>
      <c r="J42" s="31"/>
      <c r="K42" s="35" t="s">
        <v>566</v>
      </c>
    </row>
    <row r="43" spans="2:11" x14ac:dyDescent="0.25">
      <c r="B43" s="8" t="s">
        <v>3340</v>
      </c>
      <c r="C43" s="57" t="s">
        <v>121</v>
      </c>
      <c r="D43" s="54" t="s">
        <v>3341</v>
      </c>
      <c r="E43" s="6" t="s">
        <v>573</v>
      </c>
      <c r="F43" s="19">
        <v>50</v>
      </c>
      <c r="G43" s="24">
        <v>507.07</v>
      </c>
      <c r="H43" s="24">
        <v>0.05</v>
      </c>
      <c r="I43" s="31">
        <v>7.56</v>
      </c>
      <c r="J43" s="31"/>
      <c r="K43" s="35" t="s">
        <v>566</v>
      </c>
    </row>
    <row r="44" spans="2:11" x14ac:dyDescent="0.25">
      <c r="B44" s="8" t="s">
        <v>3342</v>
      </c>
      <c r="C44" s="57" t="s">
        <v>916</v>
      </c>
      <c r="D44" s="54" t="s">
        <v>3343</v>
      </c>
      <c r="E44" s="6" t="s">
        <v>599</v>
      </c>
      <c r="F44" s="19">
        <v>250</v>
      </c>
      <c r="G44" s="24">
        <v>493.55</v>
      </c>
      <c r="H44" s="24">
        <v>0.05</v>
      </c>
      <c r="I44" s="31">
        <v>7.5650000000000004</v>
      </c>
      <c r="J44" s="31"/>
      <c r="K44" s="35" t="s">
        <v>566</v>
      </c>
    </row>
    <row r="45" spans="2:11" x14ac:dyDescent="0.25">
      <c r="C45" s="58" t="s">
        <v>174</v>
      </c>
      <c r="D45" s="54"/>
      <c r="E45" s="6"/>
      <c r="F45" s="19"/>
      <c r="G45" s="25">
        <v>423036.89</v>
      </c>
      <c r="H45" s="25">
        <v>41.63</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8" t="s">
        <v>8</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9" t="s">
        <v>9</v>
      </c>
      <c r="D51" s="54"/>
      <c r="E51" s="6"/>
      <c r="F51" s="19"/>
      <c r="G51" s="24"/>
      <c r="H51" s="24"/>
      <c r="I51" s="31"/>
      <c r="J51" s="31"/>
      <c r="K51" s="35"/>
    </row>
    <row r="52" spans="2:11" x14ac:dyDescent="0.25">
      <c r="B52" s="8" t="s">
        <v>3344</v>
      </c>
      <c r="C52" s="57" t="s">
        <v>3345</v>
      </c>
      <c r="D52" s="54" t="s">
        <v>3346</v>
      </c>
      <c r="E52" s="6" t="s">
        <v>658</v>
      </c>
      <c r="F52" s="19">
        <v>18000000</v>
      </c>
      <c r="G52" s="24">
        <v>17606.23</v>
      </c>
      <c r="H52" s="24">
        <v>1.73</v>
      </c>
      <c r="I52" s="31">
        <v>7.0709394999999997</v>
      </c>
      <c r="J52" s="31"/>
      <c r="K52" s="35"/>
    </row>
    <row r="53" spans="2:11" x14ac:dyDescent="0.25">
      <c r="B53" s="8" t="s">
        <v>3347</v>
      </c>
      <c r="C53" s="57" t="s">
        <v>3348</v>
      </c>
      <c r="D53" s="54" t="s">
        <v>3349</v>
      </c>
      <c r="E53" s="6" t="s">
        <v>658</v>
      </c>
      <c r="F53" s="19">
        <v>102100</v>
      </c>
      <c r="G53" s="24">
        <v>102.58</v>
      </c>
      <c r="H53" s="24">
        <v>0.01</v>
      </c>
      <c r="I53" s="31">
        <v>7.0981860000000001</v>
      </c>
      <c r="J53" s="31"/>
      <c r="K53" s="35"/>
    </row>
    <row r="54" spans="2:11" x14ac:dyDescent="0.25">
      <c r="C54" s="58" t="s">
        <v>174</v>
      </c>
      <c r="D54" s="54"/>
      <c r="E54" s="6"/>
      <c r="F54" s="19"/>
      <c r="G54" s="25">
        <v>17708.810000000001</v>
      </c>
      <c r="H54" s="25">
        <v>1.74</v>
      </c>
      <c r="I54" s="31"/>
      <c r="J54" s="31"/>
      <c r="K54" s="35"/>
    </row>
    <row r="55" spans="2:11" x14ac:dyDescent="0.25">
      <c r="C55" s="57"/>
      <c r="D55" s="54"/>
      <c r="E55" s="6"/>
      <c r="F55" s="19"/>
      <c r="G55" s="24"/>
      <c r="H55" s="24"/>
      <c r="I55" s="31"/>
      <c r="J55" s="31"/>
      <c r="K55" s="35"/>
    </row>
    <row r="56" spans="2:11" x14ac:dyDescent="0.25">
      <c r="C56" s="59" t="s">
        <v>10</v>
      </c>
      <c r="D56" s="54"/>
      <c r="E56" s="6"/>
      <c r="F56" s="19"/>
      <c r="G56" s="24"/>
      <c r="H56" s="24"/>
      <c r="I56" s="31"/>
      <c r="J56" s="31"/>
      <c r="K56" s="35"/>
    </row>
    <row r="57" spans="2:11" x14ac:dyDescent="0.25">
      <c r="B57" s="8" t="s">
        <v>3115</v>
      </c>
      <c r="C57" s="57" t="s">
        <v>3116</v>
      </c>
      <c r="D57" s="54" t="s">
        <v>3117</v>
      </c>
      <c r="E57" s="6" t="s">
        <v>658</v>
      </c>
      <c r="F57" s="19">
        <v>43000000</v>
      </c>
      <c r="G57" s="24">
        <v>42203.9</v>
      </c>
      <c r="H57" s="24">
        <v>4.1500000000000004</v>
      </c>
      <c r="I57" s="31">
        <v>7.3254466000000003</v>
      </c>
      <c r="J57" s="31"/>
      <c r="K57" s="35"/>
    </row>
    <row r="58" spans="2:11" x14ac:dyDescent="0.25">
      <c r="B58" s="8" t="s">
        <v>3026</v>
      </c>
      <c r="C58" s="57" t="s">
        <v>3027</v>
      </c>
      <c r="D58" s="54" t="s">
        <v>3028</v>
      </c>
      <c r="E58" s="6" t="s">
        <v>658</v>
      </c>
      <c r="F58" s="19">
        <v>35703300</v>
      </c>
      <c r="G58" s="24">
        <v>36262.589999999997</v>
      </c>
      <c r="H58" s="24">
        <v>3.57</v>
      </c>
      <c r="I58" s="31">
        <v>7.3334136000000001</v>
      </c>
      <c r="J58" s="31"/>
      <c r="K58" s="35"/>
    </row>
    <row r="59" spans="2:11" x14ac:dyDescent="0.25">
      <c r="B59" s="8" t="s">
        <v>3106</v>
      </c>
      <c r="C59" s="57" t="s">
        <v>3107</v>
      </c>
      <c r="D59" s="54" t="s">
        <v>3108</v>
      </c>
      <c r="E59" s="6" t="s">
        <v>658</v>
      </c>
      <c r="F59" s="19">
        <v>28000000</v>
      </c>
      <c r="G59" s="24">
        <v>28391.08</v>
      </c>
      <c r="H59" s="24">
        <v>2.79</v>
      </c>
      <c r="I59" s="31">
        <v>7.3452773999999996</v>
      </c>
      <c r="J59" s="31"/>
      <c r="K59" s="35"/>
    </row>
    <row r="60" spans="2:11" x14ac:dyDescent="0.25">
      <c r="B60" s="8" t="s">
        <v>3350</v>
      </c>
      <c r="C60" s="57" t="s">
        <v>3351</v>
      </c>
      <c r="D60" s="54" t="s">
        <v>3352</v>
      </c>
      <c r="E60" s="6" t="s">
        <v>658</v>
      </c>
      <c r="F60" s="19">
        <v>27500000</v>
      </c>
      <c r="G60" s="24">
        <v>27862.29</v>
      </c>
      <c r="H60" s="24">
        <v>2.74</v>
      </c>
      <c r="I60" s="31">
        <v>7.3324293000000003</v>
      </c>
      <c r="J60" s="31"/>
      <c r="K60" s="35"/>
    </row>
    <row r="61" spans="2:11" x14ac:dyDescent="0.25">
      <c r="B61" s="8" t="s">
        <v>3353</v>
      </c>
      <c r="C61" s="57" t="s">
        <v>3354</v>
      </c>
      <c r="D61" s="54" t="s">
        <v>3355</v>
      </c>
      <c r="E61" s="6" t="s">
        <v>658</v>
      </c>
      <c r="F61" s="19">
        <v>26000000</v>
      </c>
      <c r="G61" s="24">
        <v>26150.7</v>
      </c>
      <c r="H61" s="24">
        <v>2.57</v>
      </c>
      <c r="I61" s="31">
        <v>7.3268130999999999</v>
      </c>
      <c r="J61" s="31"/>
      <c r="K61" s="35"/>
    </row>
    <row r="62" spans="2:11" x14ac:dyDescent="0.25">
      <c r="B62" s="8" t="s">
        <v>3040</v>
      </c>
      <c r="C62" s="57" t="s">
        <v>3041</v>
      </c>
      <c r="D62" s="54" t="s">
        <v>3042</v>
      </c>
      <c r="E62" s="6" t="s">
        <v>658</v>
      </c>
      <c r="F62" s="19">
        <v>24787600</v>
      </c>
      <c r="G62" s="24">
        <v>25065.35</v>
      </c>
      <c r="H62" s="24">
        <v>2.4700000000000002</v>
      </c>
      <c r="I62" s="31">
        <v>7.3866363000000002</v>
      </c>
      <c r="J62" s="31"/>
      <c r="K62" s="35"/>
    </row>
    <row r="63" spans="2:11" x14ac:dyDescent="0.25">
      <c r="B63" s="8" t="s">
        <v>3356</v>
      </c>
      <c r="C63" s="57" t="s">
        <v>3357</v>
      </c>
      <c r="D63" s="54" t="s">
        <v>3358</v>
      </c>
      <c r="E63" s="6" t="s">
        <v>658</v>
      </c>
      <c r="F63" s="19">
        <v>20326000</v>
      </c>
      <c r="G63" s="24">
        <v>20470.07</v>
      </c>
      <c r="H63" s="24">
        <v>2.0099999999999998</v>
      </c>
      <c r="I63" s="31">
        <v>7.3866363000000002</v>
      </c>
      <c r="J63" s="31"/>
      <c r="K63" s="35"/>
    </row>
    <row r="64" spans="2:11" x14ac:dyDescent="0.25">
      <c r="B64" s="8" t="s">
        <v>2982</v>
      </c>
      <c r="C64" s="57" t="s">
        <v>2983</v>
      </c>
      <c r="D64" s="54" t="s">
        <v>2984</v>
      </c>
      <c r="E64" s="6" t="s">
        <v>658</v>
      </c>
      <c r="F64" s="19">
        <v>17500000</v>
      </c>
      <c r="G64" s="24">
        <v>17767.66</v>
      </c>
      <c r="H64" s="24">
        <v>1.75</v>
      </c>
      <c r="I64" s="31">
        <v>7.3442930000000004</v>
      </c>
      <c r="J64" s="31"/>
      <c r="K64" s="35"/>
    </row>
    <row r="65" spans="2:11" x14ac:dyDescent="0.25">
      <c r="B65" s="8" t="s">
        <v>3359</v>
      </c>
      <c r="C65" s="57" t="s">
        <v>3360</v>
      </c>
      <c r="D65" s="54" t="s">
        <v>3361</v>
      </c>
      <c r="E65" s="6" t="s">
        <v>658</v>
      </c>
      <c r="F65" s="19">
        <v>15500000</v>
      </c>
      <c r="G65" s="24">
        <v>15716.19</v>
      </c>
      <c r="H65" s="24">
        <v>1.55</v>
      </c>
      <c r="I65" s="31">
        <v>7.3243999999999998</v>
      </c>
      <c r="J65" s="31"/>
      <c r="K65" s="35"/>
    </row>
    <row r="66" spans="2:11" x14ac:dyDescent="0.25">
      <c r="B66" s="8" t="s">
        <v>3362</v>
      </c>
      <c r="C66" s="57" t="s">
        <v>3363</v>
      </c>
      <c r="D66" s="54" t="s">
        <v>3364</v>
      </c>
      <c r="E66" s="6" t="s">
        <v>658</v>
      </c>
      <c r="F66" s="19">
        <v>14654600</v>
      </c>
      <c r="G66" s="24">
        <v>14857.02</v>
      </c>
      <c r="H66" s="24">
        <v>1.46</v>
      </c>
      <c r="I66" s="31">
        <v>7.3334136000000001</v>
      </c>
      <c r="J66" s="31"/>
      <c r="K66" s="35"/>
    </row>
    <row r="67" spans="2:11" x14ac:dyDescent="0.25">
      <c r="B67" s="8" t="s">
        <v>3145</v>
      </c>
      <c r="C67" s="57" t="s">
        <v>3146</v>
      </c>
      <c r="D67" s="54" t="s">
        <v>3147</v>
      </c>
      <c r="E67" s="6" t="s">
        <v>658</v>
      </c>
      <c r="F67" s="19">
        <v>14592400</v>
      </c>
      <c r="G67" s="24">
        <v>14639.53</v>
      </c>
      <c r="H67" s="24">
        <v>1.44</v>
      </c>
      <c r="I67" s="31">
        <v>7.3306465999999997</v>
      </c>
      <c r="J67" s="31"/>
      <c r="K67" s="35"/>
    </row>
    <row r="68" spans="2:11" x14ac:dyDescent="0.25">
      <c r="B68" s="8" t="s">
        <v>3365</v>
      </c>
      <c r="C68" s="57" t="s">
        <v>3366</v>
      </c>
      <c r="D68" s="54" t="s">
        <v>3367</v>
      </c>
      <c r="E68" s="6" t="s">
        <v>658</v>
      </c>
      <c r="F68" s="19">
        <v>13500000</v>
      </c>
      <c r="G68" s="24">
        <v>13658.91</v>
      </c>
      <c r="H68" s="24">
        <v>1.34</v>
      </c>
      <c r="I68" s="31">
        <v>7.3348000000000004</v>
      </c>
      <c r="J68" s="31"/>
      <c r="K68" s="35"/>
    </row>
    <row r="69" spans="2:11" x14ac:dyDescent="0.25">
      <c r="B69" s="8" t="s">
        <v>3368</v>
      </c>
      <c r="C69" s="57" t="s">
        <v>3369</v>
      </c>
      <c r="D69" s="54" t="s">
        <v>3370</v>
      </c>
      <c r="E69" s="6" t="s">
        <v>658</v>
      </c>
      <c r="F69" s="19">
        <v>13500000</v>
      </c>
      <c r="G69" s="24">
        <v>13451.12</v>
      </c>
      <c r="H69" s="24">
        <v>1.32</v>
      </c>
      <c r="I69" s="31">
        <v>7.3268130999999999</v>
      </c>
      <c r="J69" s="31"/>
      <c r="K69" s="35"/>
    </row>
    <row r="70" spans="2:11" x14ac:dyDescent="0.25">
      <c r="B70" s="8" t="s">
        <v>3371</v>
      </c>
      <c r="C70" s="57" t="s">
        <v>3030</v>
      </c>
      <c r="D70" s="54" t="s">
        <v>3372</v>
      </c>
      <c r="E70" s="6" t="s">
        <v>658</v>
      </c>
      <c r="F70" s="19">
        <v>13043000</v>
      </c>
      <c r="G70" s="24">
        <v>13212.52</v>
      </c>
      <c r="H70" s="24">
        <v>1.3</v>
      </c>
      <c r="I70" s="31">
        <v>7.3430882999999998</v>
      </c>
      <c r="J70" s="31"/>
      <c r="K70" s="35"/>
    </row>
    <row r="71" spans="2:11" x14ac:dyDescent="0.25">
      <c r="B71" s="8" t="s">
        <v>3373</v>
      </c>
      <c r="C71" s="57" t="s">
        <v>3374</v>
      </c>
      <c r="D71" s="54" t="s">
        <v>3375</v>
      </c>
      <c r="E71" s="6" t="s">
        <v>658</v>
      </c>
      <c r="F71" s="19">
        <v>13000000</v>
      </c>
      <c r="G71" s="24">
        <v>12993.33</v>
      </c>
      <c r="H71" s="24">
        <v>1.28</v>
      </c>
      <c r="I71" s="31">
        <v>7.3269685000000004</v>
      </c>
      <c r="J71" s="31"/>
      <c r="K71" s="35"/>
    </row>
    <row r="72" spans="2:11" x14ac:dyDescent="0.25">
      <c r="B72" s="8" t="s">
        <v>3376</v>
      </c>
      <c r="C72" s="57" t="s">
        <v>3377</v>
      </c>
      <c r="D72" s="54" t="s">
        <v>3378</v>
      </c>
      <c r="E72" s="6" t="s">
        <v>658</v>
      </c>
      <c r="F72" s="19">
        <v>12117400</v>
      </c>
      <c r="G72" s="24">
        <v>12272.44</v>
      </c>
      <c r="H72" s="24">
        <v>1.21</v>
      </c>
      <c r="I72" s="31">
        <v>7.3710661000000002</v>
      </c>
      <c r="J72" s="31"/>
      <c r="K72" s="35"/>
    </row>
    <row r="73" spans="2:11" x14ac:dyDescent="0.25">
      <c r="B73" s="8" t="s">
        <v>3379</v>
      </c>
      <c r="C73" s="57" t="s">
        <v>3380</v>
      </c>
      <c r="D73" s="54" t="s">
        <v>3381</v>
      </c>
      <c r="E73" s="6" t="s">
        <v>658</v>
      </c>
      <c r="F73" s="19">
        <v>10333500</v>
      </c>
      <c r="G73" s="24">
        <v>10453.01</v>
      </c>
      <c r="H73" s="24">
        <v>1.03</v>
      </c>
      <c r="I73" s="31">
        <v>7.3461965999999999</v>
      </c>
      <c r="J73" s="31"/>
      <c r="K73" s="35"/>
    </row>
    <row r="74" spans="2:11" x14ac:dyDescent="0.25">
      <c r="B74" s="8" t="s">
        <v>3148</v>
      </c>
      <c r="C74" s="57" t="s">
        <v>3149</v>
      </c>
      <c r="D74" s="54" t="s">
        <v>3150</v>
      </c>
      <c r="E74" s="6" t="s">
        <v>658</v>
      </c>
      <c r="F74" s="19">
        <v>10102100</v>
      </c>
      <c r="G74" s="24">
        <v>10176.23</v>
      </c>
      <c r="H74" s="24">
        <v>1</v>
      </c>
      <c r="I74" s="31">
        <v>7.3423631</v>
      </c>
      <c r="J74" s="31"/>
      <c r="K74" s="35"/>
    </row>
    <row r="75" spans="2:11" x14ac:dyDescent="0.25">
      <c r="B75" s="8" t="s">
        <v>3023</v>
      </c>
      <c r="C75" s="57" t="s">
        <v>3024</v>
      </c>
      <c r="D75" s="54" t="s">
        <v>3025</v>
      </c>
      <c r="E75" s="6" t="s">
        <v>658</v>
      </c>
      <c r="F75" s="19">
        <v>10000000</v>
      </c>
      <c r="G75" s="24">
        <v>10133.85</v>
      </c>
      <c r="H75" s="24">
        <v>1</v>
      </c>
      <c r="I75" s="31">
        <v>7.3710661000000002</v>
      </c>
      <c r="J75" s="31"/>
      <c r="K75" s="35"/>
    </row>
    <row r="76" spans="2:11" x14ac:dyDescent="0.25">
      <c r="B76" s="8" t="s">
        <v>3382</v>
      </c>
      <c r="C76" s="57" t="s">
        <v>3383</v>
      </c>
      <c r="D76" s="54" t="s">
        <v>3384</v>
      </c>
      <c r="E76" s="6" t="s">
        <v>658</v>
      </c>
      <c r="F76" s="19">
        <v>9137600</v>
      </c>
      <c r="G76" s="24">
        <v>9205.23</v>
      </c>
      <c r="H76" s="24">
        <v>0.91</v>
      </c>
      <c r="I76" s="31">
        <v>7.3595322000000003</v>
      </c>
      <c r="J76" s="31"/>
      <c r="K76" s="35"/>
    </row>
    <row r="77" spans="2:11" x14ac:dyDescent="0.25">
      <c r="B77" s="8" t="s">
        <v>2979</v>
      </c>
      <c r="C77" s="57" t="s">
        <v>2980</v>
      </c>
      <c r="D77" s="54" t="s">
        <v>2981</v>
      </c>
      <c r="E77" s="6" t="s">
        <v>658</v>
      </c>
      <c r="F77" s="19">
        <v>8952700</v>
      </c>
      <c r="G77" s="24">
        <v>9087.65</v>
      </c>
      <c r="H77" s="24">
        <v>0.89</v>
      </c>
      <c r="I77" s="31">
        <v>7.3774781000000003</v>
      </c>
      <c r="J77" s="31"/>
      <c r="K77" s="35"/>
    </row>
    <row r="78" spans="2:11" x14ac:dyDescent="0.25">
      <c r="B78" s="8" t="s">
        <v>3017</v>
      </c>
      <c r="C78" s="57" t="s">
        <v>3018</v>
      </c>
      <c r="D78" s="54" t="s">
        <v>3019</v>
      </c>
      <c r="E78" s="6" t="s">
        <v>658</v>
      </c>
      <c r="F78" s="19">
        <v>8781300</v>
      </c>
      <c r="G78" s="24">
        <v>8899.76</v>
      </c>
      <c r="H78" s="24">
        <v>0.88</v>
      </c>
      <c r="I78" s="31">
        <v>7.3442930000000004</v>
      </c>
      <c r="J78" s="31"/>
      <c r="K78" s="35"/>
    </row>
    <row r="79" spans="2:11" x14ac:dyDescent="0.25">
      <c r="B79" s="8" t="s">
        <v>3385</v>
      </c>
      <c r="C79" s="57" t="s">
        <v>3386</v>
      </c>
      <c r="D79" s="54" t="s">
        <v>3387</v>
      </c>
      <c r="E79" s="6" t="s">
        <v>658</v>
      </c>
      <c r="F79" s="19">
        <v>8346100</v>
      </c>
      <c r="G79" s="24">
        <v>8460.3700000000008</v>
      </c>
      <c r="H79" s="24">
        <v>0.83</v>
      </c>
      <c r="I79" s="31">
        <v>7.3710661000000002</v>
      </c>
      <c r="J79" s="31"/>
      <c r="K79" s="35"/>
    </row>
    <row r="80" spans="2:11" x14ac:dyDescent="0.25">
      <c r="B80" s="8" t="s">
        <v>3388</v>
      </c>
      <c r="C80" s="57" t="s">
        <v>3389</v>
      </c>
      <c r="D80" s="54" t="s">
        <v>3390</v>
      </c>
      <c r="E80" s="6" t="s">
        <v>658</v>
      </c>
      <c r="F80" s="19">
        <v>7500000</v>
      </c>
      <c r="G80" s="24">
        <v>7665.47</v>
      </c>
      <c r="H80" s="24">
        <v>0.75</v>
      </c>
      <c r="I80" s="31">
        <v>7.3451605000000004</v>
      </c>
      <c r="J80" s="31"/>
      <c r="K80" s="35"/>
    </row>
    <row r="81" spans="2:11" x14ac:dyDescent="0.25">
      <c r="B81" s="8" t="s">
        <v>3157</v>
      </c>
      <c r="C81" s="57" t="s">
        <v>3158</v>
      </c>
      <c r="D81" s="54" t="s">
        <v>3159</v>
      </c>
      <c r="E81" s="6" t="s">
        <v>658</v>
      </c>
      <c r="F81" s="19">
        <v>7500000</v>
      </c>
      <c r="G81" s="24">
        <v>7492.55</v>
      </c>
      <c r="H81" s="24">
        <v>0.74</v>
      </c>
      <c r="I81" s="31">
        <v>7.3306465999999997</v>
      </c>
      <c r="J81" s="31"/>
      <c r="K81" s="35"/>
    </row>
    <row r="82" spans="2:11" x14ac:dyDescent="0.25">
      <c r="B82" s="8" t="s">
        <v>3391</v>
      </c>
      <c r="C82" s="57" t="s">
        <v>3392</v>
      </c>
      <c r="D82" s="54" t="s">
        <v>3393</v>
      </c>
      <c r="E82" s="6" t="s">
        <v>658</v>
      </c>
      <c r="F82" s="19">
        <v>7200000</v>
      </c>
      <c r="G82" s="24">
        <v>7197.39</v>
      </c>
      <c r="H82" s="24">
        <v>0.71</v>
      </c>
      <c r="I82" s="31">
        <v>7.3296000000000001</v>
      </c>
      <c r="J82" s="31"/>
      <c r="K82" s="35"/>
    </row>
    <row r="83" spans="2:11" x14ac:dyDescent="0.25">
      <c r="B83" s="8" t="s">
        <v>3394</v>
      </c>
      <c r="C83" s="57" t="s">
        <v>3377</v>
      </c>
      <c r="D83" s="54" t="s">
        <v>3395</v>
      </c>
      <c r="E83" s="6" t="s">
        <v>658</v>
      </c>
      <c r="F83" s="19">
        <v>6013700</v>
      </c>
      <c r="G83" s="24">
        <v>6094.91</v>
      </c>
      <c r="H83" s="24">
        <v>0.6</v>
      </c>
      <c r="I83" s="31">
        <v>7.3710661000000002</v>
      </c>
      <c r="J83" s="31"/>
      <c r="K83" s="35"/>
    </row>
    <row r="84" spans="2:11" x14ac:dyDescent="0.25">
      <c r="B84" s="8" t="s">
        <v>2880</v>
      </c>
      <c r="C84" s="57" t="s">
        <v>2881</v>
      </c>
      <c r="D84" s="54" t="s">
        <v>2882</v>
      </c>
      <c r="E84" s="6" t="s">
        <v>658</v>
      </c>
      <c r="F84" s="19">
        <v>6000000</v>
      </c>
      <c r="G84" s="24">
        <v>6068.08</v>
      </c>
      <c r="H84" s="24">
        <v>0.6</v>
      </c>
      <c r="I84" s="31">
        <v>7.3243999999999998</v>
      </c>
      <c r="J84" s="31"/>
      <c r="K84" s="35"/>
    </row>
    <row r="85" spans="2:11" x14ac:dyDescent="0.25">
      <c r="B85" s="8" t="s">
        <v>3396</v>
      </c>
      <c r="C85" s="57" t="s">
        <v>3397</v>
      </c>
      <c r="D85" s="54" t="s">
        <v>3398</v>
      </c>
      <c r="E85" s="6" t="s">
        <v>658</v>
      </c>
      <c r="F85" s="19">
        <v>5500000</v>
      </c>
      <c r="G85" s="24">
        <v>5482.87</v>
      </c>
      <c r="H85" s="24">
        <v>0.54</v>
      </c>
      <c r="I85" s="31">
        <v>7.3268130999999999</v>
      </c>
      <c r="J85" s="31"/>
      <c r="K85" s="35"/>
    </row>
    <row r="86" spans="2:11" x14ac:dyDescent="0.25">
      <c r="B86" s="8" t="s">
        <v>3163</v>
      </c>
      <c r="C86" s="57" t="s">
        <v>3164</v>
      </c>
      <c r="D86" s="54" t="s">
        <v>3165</v>
      </c>
      <c r="E86" s="6" t="s">
        <v>658</v>
      </c>
      <c r="F86" s="19">
        <v>5000000</v>
      </c>
      <c r="G86" s="24">
        <v>5044.45</v>
      </c>
      <c r="H86" s="24">
        <v>0.5</v>
      </c>
      <c r="I86" s="31">
        <v>7.3461965999999999</v>
      </c>
      <c r="J86" s="31"/>
      <c r="K86" s="35"/>
    </row>
    <row r="87" spans="2:11" x14ac:dyDescent="0.25">
      <c r="B87" s="8" t="s">
        <v>3180</v>
      </c>
      <c r="C87" s="57" t="s">
        <v>3181</v>
      </c>
      <c r="D87" s="54" t="s">
        <v>3182</v>
      </c>
      <c r="E87" s="6" t="s">
        <v>658</v>
      </c>
      <c r="F87" s="19">
        <v>5000000</v>
      </c>
      <c r="G87" s="24">
        <v>4994.1099999999997</v>
      </c>
      <c r="H87" s="24">
        <v>0.49</v>
      </c>
      <c r="I87" s="31">
        <v>7.3710863</v>
      </c>
      <c r="J87" s="31"/>
      <c r="K87" s="35"/>
    </row>
    <row r="88" spans="2:11" x14ac:dyDescent="0.25">
      <c r="B88" s="8" t="s">
        <v>3399</v>
      </c>
      <c r="C88" s="57" t="s">
        <v>3400</v>
      </c>
      <c r="D88" s="54" t="s">
        <v>3401</v>
      </c>
      <c r="E88" s="6" t="s">
        <v>658</v>
      </c>
      <c r="F88" s="19">
        <v>4875400</v>
      </c>
      <c r="G88" s="24">
        <v>4909.4399999999996</v>
      </c>
      <c r="H88" s="24">
        <v>0.48</v>
      </c>
      <c r="I88" s="31">
        <v>7.3461965999999999</v>
      </c>
      <c r="J88" s="31"/>
      <c r="K88" s="35"/>
    </row>
    <row r="89" spans="2:11" x14ac:dyDescent="0.25">
      <c r="B89" s="8" t="s">
        <v>3118</v>
      </c>
      <c r="C89" s="57" t="s">
        <v>2986</v>
      </c>
      <c r="D89" s="54" t="s">
        <v>3119</v>
      </c>
      <c r="E89" s="6" t="s">
        <v>658</v>
      </c>
      <c r="F89" s="19">
        <v>4576300</v>
      </c>
      <c r="G89" s="24">
        <v>4640.28</v>
      </c>
      <c r="H89" s="24">
        <v>0.46</v>
      </c>
      <c r="I89" s="31">
        <v>7.3430882999999998</v>
      </c>
      <c r="J89" s="31"/>
      <c r="K89" s="35"/>
    </row>
    <row r="90" spans="2:11" x14ac:dyDescent="0.25">
      <c r="B90" s="8" t="s">
        <v>3402</v>
      </c>
      <c r="C90" s="57" t="s">
        <v>3403</v>
      </c>
      <c r="D90" s="54" t="s">
        <v>3404</v>
      </c>
      <c r="E90" s="6" t="s">
        <v>658</v>
      </c>
      <c r="F90" s="19">
        <v>4561000</v>
      </c>
      <c r="G90" s="24">
        <v>4592.9399999999996</v>
      </c>
      <c r="H90" s="24">
        <v>0.45</v>
      </c>
      <c r="I90" s="31">
        <v>7.3451500000000003</v>
      </c>
      <c r="J90" s="31"/>
      <c r="K90" s="35"/>
    </row>
    <row r="91" spans="2:11" x14ac:dyDescent="0.25">
      <c r="B91" s="8" t="s">
        <v>2976</v>
      </c>
      <c r="C91" s="57" t="s">
        <v>2977</v>
      </c>
      <c r="D91" s="54" t="s">
        <v>2978</v>
      </c>
      <c r="E91" s="6" t="s">
        <v>658</v>
      </c>
      <c r="F91" s="19">
        <v>4050000</v>
      </c>
      <c r="G91" s="24">
        <v>4113.3500000000004</v>
      </c>
      <c r="H91" s="24">
        <v>0.4</v>
      </c>
      <c r="I91" s="31">
        <v>7.3243999999999998</v>
      </c>
      <c r="J91" s="31"/>
      <c r="K91" s="35"/>
    </row>
    <row r="92" spans="2:11" x14ac:dyDescent="0.25">
      <c r="B92" s="8" t="s">
        <v>2991</v>
      </c>
      <c r="C92" s="57" t="s">
        <v>2992</v>
      </c>
      <c r="D92" s="54" t="s">
        <v>2993</v>
      </c>
      <c r="E92" s="6" t="s">
        <v>658</v>
      </c>
      <c r="F92" s="19">
        <v>4038000</v>
      </c>
      <c r="G92" s="24">
        <v>4099.1499999999996</v>
      </c>
      <c r="H92" s="24">
        <v>0.4</v>
      </c>
      <c r="I92" s="31">
        <v>7.3324293000000003</v>
      </c>
      <c r="J92" s="31"/>
      <c r="K92" s="35"/>
    </row>
    <row r="93" spans="2:11" x14ac:dyDescent="0.25">
      <c r="B93" s="8" t="s">
        <v>3037</v>
      </c>
      <c r="C93" s="57" t="s">
        <v>3038</v>
      </c>
      <c r="D93" s="54" t="s">
        <v>3039</v>
      </c>
      <c r="E93" s="6" t="s">
        <v>658</v>
      </c>
      <c r="F93" s="19">
        <v>4000000</v>
      </c>
      <c r="G93" s="24">
        <v>4045.62</v>
      </c>
      <c r="H93" s="24">
        <v>0.4</v>
      </c>
      <c r="I93" s="31">
        <v>7.3653538999999997</v>
      </c>
      <c r="J93" s="31"/>
      <c r="K93" s="35"/>
    </row>
    <row r="94" spans="2:11" x14ac:dyDescent="0.25">
      <c r="B94" s="8" t="s">
        <v>3043</v>
      </c>
      <c r="C94" s="57" t="s">
        <v>3044</v>
      </c>
      <c r="D94" s="54" t="s">
        <v>3045</v>
      </c>
      <c r="E94" s="6" t="s">
        <v>658</v>
      </c>
      <c r="F94" s="19">
        <v>3500000</v>
      </c>
      <c r="G94" s="24">
        <v>3540.07</v>
      </c>
      <c r="H94" s="24">
        <v>0.35</v>
      </c>
      <c r="I94" s="31">
        <v>7.3423631</v>
      </c>
      <c r="J94" s="31"/>
      <c r="K94" s="35"/>
    </row>
    <row r="95" spans="2:11" x14ac:dyDescent="0.25">
      <c r="B95" s="8" t="s">
        <v>3109</v>
      </c>
      <c r="C95" s="57" t="s">
        <v>3110</v>
      </c>
      <c r="D95" s="54" t="s">
        <v>3111</v>
      </c>
      <c r="E95" s="6" t="s">
        <v>658</v>
      </c>
      <c r="F95" s="19">
        <v>3500000</v>
      </c>
      <c r="G95" s="24">
        <v>3524.98</v>
      </c>
      <c r="H95" s="24">
        <v>0.35</v>
      </c>
      <c r="I95" s="31">
        <v>7.3633851000000003</v>
      </c>
      <c r="J95" s="31"/>
      <c r="K95" s="35"/>
    </row>
    <row r="96" spans="2:11" x14ac:dyDescent="0.25">
      <c r="B96" s="8" t="s">
        <v>3405</v>
      </c>
      <c r="C96" s="57" t="s">
        <v>3406</v>
      </c>
      <c r="D96" s="54" t="s">
        <v>3407</v>
      </c>
      <c r="E96" s="6" t="s">
        <v>658</v>
      </c>
      <c r="F96" s="19">
        <v>3461000</v>
      </c>
      <c r="G96" s="24">
        <v>3512.94</v>
      </c>
      <c r="H96" s="24">
        <v>0.35</v>
      </c>
      <c r="I96" s="31">
        <v>7.3710661000000002</v>
      </c>
      <c r="J96" s="31"/>
      <c r="K96" s="35"/>
    </row>
    <row r="97" spans="2:11" x14ac:dyDescent="0.25">
      <c r="B97" s="8" t="s">
        <v>3408</v>
      </c>
      <c r="C97" s="57" t="s">
        <v>3409</v>
      </c>
      <c r="D97" s="54" t="s">
        <v>3410</v>
      </c>
      <c r="E97" s="6" t="s">
        <v>658</v>
      </c>
      <c r="F97" s="19">
        <v>3558500</v>
      </c>
      <c r="G97" s="24">
        <v>3507.7</v>
      </c>
      <c r="H97" s="24">
        <v>0.35</v>
      </c>
      <c r="I97" s="31">
        <v>7.3372902</v>
      </c>
      <c r="J97" s="31"/>
      <c r="K97" s="35"/>
    </row>
    <row r="98" spans="2:11" x14ac:dyDescent="0.25">
      <c r="B98" s="8" t="s">
        <v>2985</v>
      </c>
      <c r="C98" s="57" t="s">
        <v>2986</v>
      </c>
      <c r="D98" s="54" t="s">
        <v>2987</v>
      </c>
      <c r="E98" s="6" t="s">
        <v>658</v>
      </c>
      <c r="F98" s="19">
        <v>3000000</v>
      </c>
      <c r="G98" s="24">
        <v>3041.04</v>
      </c>
      <c r="H98" s="24">
        <v>0.3</v>
      </c>
      <c r="I98" s="31">
        <v>7.3430882999999998</v>
      </c>
      <c r="J98" s="31"/>
      <c r="K98" s="35"/>
    </row>
    <row r="99" spans="2:11" x14ac:dyDescent="0.25">
      <c r="B99" s="8" t="s">
        <v>3411</v>
      </c>
      <c r="C99" s="57" t="s">
        <v>3412</v>
      </c>
      <c r="D99" s="54" t="s">
        <v>3413</v>
      </c>
      <c r="E99" s="6" t="s">
        <v>658</v>
      </c>
      <c r="F99" s="19">
        <v>3000000</v>
      </c>
      <c r="G99" s="24">
        <v>3039.78</v>
      </c>
      <c r="H99" s="24">
        <v>0.3</v>
      </c>
      <c r="I99" s="31">
        <v>7.3442930000000004</v>
      </c>
      <c r="J99" s="31"/>
      <c r="K99" s="35"/>
    </row>
    <row r="100" spans="2:11" x14ac:dyDescent="0.25">
      <c r="B100" s="8" t="s">
        <v>3414</v>
      </c>
      <c r="C100" s="57" t="s">
        <v>3415</v>
      </c>
      <c r="D100" s="54" t="s">
        <v>3416</v>
      </c>
      <c r="E100" s="6" t="s">
        <v>658</v>
      </c>
      <c r="F100" s="19">
        <v>3000000</v>
      </c>
      <c r="G100" s="24">
        <v>2997.82</v>
      </c>
      <c r="H100" s="24">
        <v>0.28999999999999998</v>
      </c>
      <c r="I100" s="31">
        <v>7.3274347000000004</v>
      </c>
      <c r="J100" s="31"/>
      <c r="K100" s="35"/>
    </row>
    <row r="101" spans="2:11" x14ac:dyDescent="0.25">
      <c r="B101" s="8" t="s">
        <v>3142</v>
      </c>
      <c r="C101" s="57" t="s">
        <v>3143</v>
      </c>
      <c r="D101" s="54" t="s">
        <v>3144</v>
      </c>
      <c r="E101" s="6" t="s">
        <v>658</v>
      </c>
      <c r="F101" s="19">
        <v>3000000</v>
      </c>
      <c r="G101" s="24">
        <v>2996.23</v>
      </c>
      <c r="H101" s="24">
        <v>0.28999999999999998</v>
      </c>
      <c r="I101" s="31">
        <v>7.3439822000000001</v>
      </c>
      <c r="J101" s="31"/>
      <c r="K101" s="35"/>
    </row>
    <row r="102" spans="2:11" x14ac:dyDescent="0.25">
      <c r="B102" s="8" t="s">
        <v>3417</v>
      </c>
      <c r="C102" s="57" t="s">
        <v>3418</v>
      </c>
      <c r="D102" s="54" t="s">
        <v>3419</v>
      </c>
      <c r="E102" s="6" t="s">
        <v>658</v>
      </c>
      <c r="F102" s="19">
        <v>2500000</v>
      </c>
      <c r="G102" s="24">
        <v>2561.2800000000002</v>
      </c>
      <c r="H102" s="24">
        <v>0.25</v>
      </c>
      <c r="I102" s="31">
        <v>7.3955488999999996</v>
      </c>
      <c r="J102" s="31"/>
      <c r="K102" s="35"/>
    </row>
    <row r="103" spans="2:11" x14ac:dyDescent="0.25">
      <c r="B103" s="8" t="s">
        <v>2883</v>
      </c>
      <c r="C103" s="57" t="s">
        <v>2884</v>
      </c>
      <c r="D103" s="54" t="s">
        <v>2885</v>
      </c>
      <c r="E103" s="6" t="s">
        <v>658</v>
      </c>
      <c r="F103" s="19">
        <v>2500000</v>
      </c>
      <c r="G103" s="24">
        <v>2548.0100000000002</v>
      </c>
      <c r="H103" s="24">
        <v>0.25</v>
      </c>
      <c r="I103" s="31">
        <v>7.3762410999999997</v>
      </c>
      <c r="J103" s="31"/>
      <c r="K103" s="35"/>
    </row>
    <row r="104" spans="2:11" x14ac:dyDescent="0.25">
      <c r="B104" s="8" t="s">
        <v>3112</v>
      </c>
      <c r="C104" s="57" t="s">
        <v>3113</v>
      </c>
      <c r="D104" s="54" t="s">
        <v>3114</v>
      </c>
      <c r="E104" s="6" t="s">
        <v>658</v>
      </c>
      <c r="F104" s="19">
        <v>2500000</v>
      </c>
      <c r="G104" s="24">
        <v>2538.29</v>
      </c>
      <c r="H104" s="24">
        <v>0.25</v>
      </c>
      <c r="I104" s="31">
        <v>7.3430882999999998</v>
      </c>
      <c r="J104" s="31"/>
      <c r="K104" s="35"/>
    </row>
    <row r="105" spans="2:11" x14ac:dyDescent="0.25">
      <c r="B105" s="8" t="s">
        <v>3188</v>
      </c>
      <c r="C105" s="57" t="s">
        <v>3189</v>
      </c>
      <c r="D105" s="54" t="s">
        <v>3190</v>
      </c>
      <c r="E105" s="6" t="s">
        <v>658</v>
      </c>
      <c r="F105" s="19">
        <v>2500000</v>
      </c>
      <c r="G105" s="24">
        <v>2508.15</v>
      </c>
      <c r="H105" s="24">
        <v>0.25</v>
      </c>
      <c r="I105" s="31">
        <v>7.3498039000000004</v>
      </c>
      <c r="J105" s="31"/>
      <c r="K105" s="35"/>
    </row>
    <row r="106" spans="2:11" x14ac:dyDescent="0.25">
      <c r="B106" s="8" t="s">
        <v>3420</v>
      </c>
      <c r="C106" s="57" t="s">
        <v>3421</v>
      </c>
      <c r="D106" s="54" t="s">
        <v>3422</v>
      </c>
      <c r="E106" s="6" t="s">
        <v>658</v>
      </c>
      <c r="F106" s="19">
        <v>2219500</v>
      </c>
      <c r="G106" s="24">
        <v>2248.5500000000002</v>
      </c>
      <c r="H106" s="24">
        <v>0.22</v>
      </c>
      <c r="I106" s="31">
        <v>7.3324293000000003</v>
      </c>
      <c r="J106" s="31"/>
      <c r="K106" s="35"/>
    </row>
    <row r="107" spans="2:11" x14ac:dyDescent="0.25">
      <c r="B107" s="8" t="s">
        <v>3177</v>
      </c>
      <c r="C107" s="57" t="s">
        <v>3178</v>
      </c>
      <c r="D107" s="54" t="s">
        <v>3179</v>
      </c>
      <c r="E107" s="6" t="s">
        <v>658</v>
      </c>
      <c r="F107" s="19">
        <v>2000000</v>
      </c>
      <c r="G107" s="24">
        <v>2060.2800000000002</v>
      </c>
      <c r="H107" s="24">
        <v>0.2</v>
      </c>
      <c r="I107" s="31">
        <v>7.3451500000000003</v>
      </c>
      <c r="J107" s="31"/>
      <c r="K107" s="35"/>
    </row>
    <row r="108" spans="2:11" x14ac:dyDescent="0.25">
      <c r="B108" s="8" t="s">
        <v>3423</v>
      </c>
      <c r="C108" s="57" t="s">
        <v>3424</v>
      </c>
      <c r="D108" s="54" t="s">
        <v>3425</v>
      </c>
      <c r="E108" s="6" t="s">
        <v>658</v>
      </c>
      <c r="F108" s="19">
        <v>2000000</v>
      </c>
      <c r="G108" s="24">
        <v>2014.4</v>
      </c>
      <c r="H108" s="24">
        <v>0.2</v>
      </c>
      <c r="I108" s="31">
        <v>7.3348000000000004</v>
      </c>
      <c r="J108" s="31"/>
      <c r="K108" s="35"/>
    </row>
    <row r="109" spans="2:11" x14ac:dyDescent="0.25">
      <c r="B109" s="8" t="s">
        <v>3426</v>
      </c>
      <c r="C109" s="57" t="s">
        <v>3351</v>
      </c>
      <c r="D109" s="54" t="s">
        <v>3427</v>
      </c>
      <c r="E109" s="6" t="s">
        <v>658</v>
      </c>
      <c r="F109" s="19">
        <v>1500000</v>
      </c>
      <c r="G109" s="24">
        <v>1520.19</v>
      </c>
      <c r="H109" s="24">
        <v>0.15</v>
      </c>
      <c r="I109" s="31">
        <v>7.3324293000000003</v>
      </c>
      <c r="J109" s="31"/>
      <c r="K109" s="35"/>
    </row>
    <row r="110" spans="2:11" x14ac:dyDescent="0.25">
      <c r="B110" s="8" t="s">
        <v>3428</v>
      </c>
      <c r="C110" s="57" t="s">
        <v>3018</v>
      </c>
      <c r="D110" s="54" t="s">
        <v>3429</v>
      </c>
      <c r="E110" s="6" t="s">
        <v>658</v>
      </c>
      <c r="F110" s="19">
        <v>1500000</v>
      </c>
      <c r="G110" s="24">
        <v>1519.59</v>
      </c>
      <c r="H110" s="24">
        <v>0.15</v>
      </c>
      <c r="I110" s="31">
        <v>7.3442930000000004</v>
      </c>
      <c r="J110" s="31"/>
      <c r="K110" s="35"/>
    </row>
    <row r="111" spans="2:11" x14ac:dyDescent="0.25">
      <c r="B111" s="8" t="s">
        <v>3134</v>
      </c>
      <c r="C111" s="57" t="s">
        <v>3135</v>
      </c>
      <c r="D111" s="54" t="s">
        <v>3136</v>
      </c>
      <c r="E111" s="6" t="s">
        <v>658</v>
      </c>
      <c r="F111" s="19">
        <v>1500000</v>
      </c>
      <c r="G111" s="24">
        <v>1511.79</v>
      </c>
      <c r="H111" s="24">
        <v>0.15</v>
      </c>
      <c r="I111" s="31">
        <v>7.3348000000000004</v>
      </c>
      <c r="J111" s="31"/>
      <c r="K111" s="35"/>
    </row>
    <row r="112" spans="2:11" x14ac:dyDescent="0.25">
      <c r="B112" s="8" t="s">
        <v>3430</v>
      </c>
      <c r="C112" s="57" t="s">
        <v>3431</v>
      </c>
      <c r="D112" s="54" t="s">
        <v>3432</v>
      </c>
      <c r="E112" s="6" t="s">
        <v>658</v>
      </c>
      <c r="F112" s="19">
        <v>1356600</v>
      </c>
      <c r="G112" s="24">
        <v>1360.9</v>
      </c>
      <c r="H112" s="24">
        <v>0.13</v>
      </c>
      <c r="I112" s="31">
        <v>7.3439822000000001</v>
      </c>
      <c r="J112" s="31"/>
      <c r="K112" s="35"/>
    </row>
    <row r="113" spans="2:11" x14ac:dyDescent="0.25">
      <c r="B113" s="8" t="s">
        <v>3433</v>
      </c>
      <c r="C113" s="57" t="s">
        <v>3434</v>
      </c>
      <c r="D113" s="54" t="s">
        <v>3435</v>
      </c>
      <c r="E113" s="6" t="s">
        <v>658</v>
      </c>
      <c r="F113" s="19">
        <v>1000000</v>
      </c>
      <c r="G113" s="24">
        <v>1008.91</v>
      </c>
      <c r="H113" s="24">
        <v>0.1</v>
      </c>
      <c r="I113" s="31">
        <v>7.3451500000000003</v>
      </c>
      <c r="J113" s="31"/>
      <c r="K113" s="35"/>
    </row>
    <row r="114" spans="2:11" x14ac:dyDescent="0.25">
      <c r="B114" s="8" t="s">
        <v>3436</v>
      </c>
      <c r="C114" s="57" t="s">
        <v>3437</v>
      </c>
      <c r="D114" s="54" t="s">
        <v>3438</v>
      </c>
      <c r="E114" s="6" t="s">
        <v>658</v>
      </c>
      <c r="F114" s="19">
        <v>1000000</v>
      </c>
      <c r="G114" s="24">
        <v>1007.86</v>
      </c>
      <c r="H114" s="24">
        <v>0.1</v>
      </c>
      <c r="I114" s="31">
        <v>7.3451500000000003</v>
      </c>
      <c r="J114" s="31"/>
      <c r="K114" s="35"/>
    </row>
    <row r="115" spans="2:11" x14ac:dyDescent="0.25">
      <c r="B115" s="8" t="s">
        <v>3151</v>
      </c>
      <c r="C115" s="57" t="s">
        <v>3152</v>
      </c>
      <c r="D115" s="54" t="s">
        <v>3153</v>
      </c>
      <c r="E115" s="6" t="s">
        <v>658</v>
      </c>
      <c r="F115" s="19">
        <v>1000000</v>
      </c>
      <c r="G115" s="24">
        <v>1007.29</v>
      </c>
      <c r="H115" s="24">
        <v>0.1</v>
      </c>
      <c r="I115" s="31">
        <v>7.3653538999999997</v>
      </c>
      <c r="J115" s="31"/>
      <c r="K115" s="35"/>
    </row>
    <row r="116" spans="2:11" x14ac:dyDescent="0.25">
      <c r="B116" s="8" t="s">
        <v>3439</v>
      </c>
      <c r="C116" s="57" t="s">
        <v>3440</v>
      </c>
      <c r="D116" s="54" t="s">
        <v>3441</v>
      </c>
      <c r="E116" s="6" t="s">
        <v>658</v>
      </c>
      <c r="F116" s="19">
        <v>1000000</v>
      </c>
      <c r="G116" s="24">
        <v>1006.85</v>
      </c>
      <c r="H116" s="24">
        <v>0.1</v>
      </c>
      <c r="I116" s="31">
        <v>7.3633851000000003</v>
      </c>
      <c r="J116" s="31"/>
      <c r="K116" s="35"/>
    </row>
    <row r="117" spans="2:11" x14ac:dyDescent="0.25">
      <c r="B117" s="8" t="s">
        <v>3125</v>
      </c>
      <c r="C117" s="57" t="s">
        <v>3126</v>
      </c>
      <c r="D117" s="54" t="s">
        <v>3127</v>
      </c>
      <c r="E117" s="6" t="s">
        <v>658</v>
      </c>
      <c r="F117" s="19">
        <v>1000000</v>
      </c>
      <c r="G117" s="24">
        <v>1003.49</v>
      </c>
      <c r="H117" s="24">
        <v>0.1</v>
      </c>
      <c r="I117" s="31">
        <v>7.3274347000000004</v>
      </c>
      <c r="J117" s="31"/>
      <c r="K117" s="35"/>
    </row>
    <row r="118" spans="2:11" x14ac:dyDescent="0.25">
      <c r="B118" s="8" t="s">
        <v>3442</v>
      </c>
      <c r="C118" s="57" t="s">
        <v>3443</v>
      </c>
      <c r="D118" s="54" t="s">
        <v>3444</v>
      </c>
      <c r="E118" s="6" t="s">
        <v>658</v>
      </c>
      <c r="F118" s="19">
        <v>1000000</v>
      </c>
      <c r="G118" s="24">
        <v>983.63</v>
      </c>
      <c r="H118" s="24">
        <v>0.1</v>
      </c>
      <c r="I118" s="31">
        <v>7.3245773999999999</v>
      </c>
      <c r="J118" s="31"/>
      <c r="K118" s="35"/>
    </row>
    <row r="119" spans="2:11" x14ac:dyDescent="0.25">
      <c r="B119" s="8" t="s">
        <v>3160</v>
      </c>
      <c r="C119" s="57" t="s">
        <v>3161</v>
      </c>
      <c r="D119" s="54" t="s">
        <v>3162</v>
      </c>
      <c r="E119" s="6" t="s">
        <v>658</v>
      </c>
      <c r="F119" s="19">
        <v>1000000</v>
      </c>
      <c r="G119" s="24">
        <v>983.14</v>
      </c>
      <c r="H119" s="24">
        <v>0.1</v>
      </c>
      <c r="I119" s="31">
        <v>7.3222347000000001</v>
      </c>
      <c r="J119" s="31"/>
      <c r="K119" s="35"/>
    </row>
    <row r="120" spans="2:11" x14ac:dyDescent="0.25">
      <c r="B120" s="8" t="s">
        <v>3445</v>
      </c>
      <c r="C120" s="57" t="s">
        <v>3446</v>
      </c>
      <c r="D120" s="54" t="s">
        <v>3447</v>
      </c>
      <c r="E120" s="6" t="s">
        <v>658</v>
      </c>
      <c r="F120" s="19">
        <v>838700</v>
      </c>
      <c r="G120" s="24">
        <v>845.27</v>
      </c>
      <c r="H120" s="24">
        <v>0.08</v>
      </c>
      <c r="I120" s="31">
        <v>7.3466842000000003</v>
      </c>
      <c r="J120" s="31"/>
      <c r="K120" s="35"/>
    </row>
    <row r="121" spans="2:11" x14ac:dyDescent="0.25">
      <c r="B121" s="8" t="s">
        <v>3448</v>
      </c>
      <c r="C121" s="57" t="s">
        <v>3449</v>
      </c>
      <c r="D121" s="54" t="s">
        <v>3450</v>
      </c>
      <c r="E121" s="6" t="s">
        <v>658</v>
      </c>
      <c r="F121" s="19">
        <v>560000</v>
      </c>
      <c r="G121" s="24">
        <v>569.41999999999996</v>
      </c>
      <c r="H121" s="24">
        <v>0.06</v>
      </c>
      <c r="I121" s="31">
        <v>7.3633851000000003</v>
      </c>
      <c r="J121" s="31"/>
      <c r="K121" s="35"/>
    </row>
    <row r="122" spans="2:11" x14ac:dyDescent="0.25">
      <c r="B122" s="8" t="s">
        <v>3451</v>
      </c>
      <c r="C122" s="57" t="s">
        <v>3452</v>
      </c>
      <c r="D122" s="54" t="s">
        <v>3453</v>
      </c>
      <c r="E122" s="6" t="s">
        <v>658</v>
      </c>
      <c r="F122" s="19">
        <v>500000</v>
      </c>
      <c r="G122" s="24">
        <v>511.76</v>
      </c>
      <c r="H122" s="24">
        <v>0.05</v>
      </c>
      <c r="I122" s="31">
        <v>7.3389139999999999</v>
      </c>
      <c r="J122" s="31"/>
      <c r="K122" s="35"/>
    </row>
    <row r="123" spans="2:11" x14ac:dyDescent="0.25">
      <c r="B123" s="8" t="s">
        <v>3454</v>
      </c>
      <c r="C123" s="57" t="s">
        <v>3455</v>
      </c>
      <c r="D123" s="54" t="s">
        <v>3456</v>
      </c>
      <c r="E123" s="6" t="s">
        <v>658</v>
      </c>
      <c r="F123" s="19">
        <v>500000</v>
      </c>
      <c r="G123" s="24">
        <v>510.42</v>
      </c>
      <c r="H123" s="24">
        <v>0.05</v>
      </c>
      <c r="I123" s="31">
        <v>7.3359395999999997</v>
      </c>
      <c r="J123" s="31"/>
      <c r="K123" s="35"/>
    </row>
    <row r="124" spans="2:11" x14ac:dyDescent="0.25">
      <c r="B124" s="8" t="s">
        <v>3457</v>
      </c>
      <c r="C124" s="57" t="s">
        <v>3030</v>
      </c>
      <c r="D124" s="54" t="s">
        <v>3458</v>
      </c>
      <c r="E124" s="6" t="s">
        <v>658</v>
      </c>
      <c r="F124" s="19">
        <v>500000</v>
      </c>
      <c r="G124" s="24">
        <v>506.29</v>
      </c>
      <c r="H124" s="24">
        <v>0.05</v>
      </c>
      <c r="I124" s="31">
        <v>7.3430882999999998</v>
      </c>
      <c r="J124" s="31"/>
      <c r="K124" s="35"/>
    </row>
    <row r="125" spans="2:11" x14ac:dyDescent="0.25">
      <c r="B125" s="8" t="s">
        <v>3103</v>
      </c>
      <c r="C125" s="57" t="s">
        <v>3104</v>
      </c>
      <c r="D125" s="54" t="s">
        <v>3105</v>
      </c>
      <c r="E125" s="6" t="s">
        <v>658</v>
      </c>
      <c r="F125" s="19">
        <v>500000</v>
      </c>
      <c r="G125" s="24">
        <v>505.98</v>
      </c>
      <c r="H125" s="24">
        <v>0.05</v>
      </c>
      <c r="I125" s="31">
        <v>7.3451500000000003</v>
      </c>
      <c r="J125" s="31"/>
      <c r="K125" s="35"/>
    </row>
    <row r="126" spans="2:11" x14ac:dyDescent="0.25">
      <c r="B126" s="8" t="s">
        <v>3459</v>
      </c>
      <c r="C126" s="57" t="s">
        <v>3460</v>
      </c>
      <c r="D126" s="54" t="s">
        <v>3461</v>
      </c>
      <c r="E126" s="6" t="s">
        <v>658</v>
      </c>
      <c r="F126" s="19">
        <v>500000</v>
      </c>
      <c r="G126" s="24">
        <v>504.29</v>
      </c>
      <c r="H126" s="24">
        <v>0.05</v>
      </c>
      <c r="I126" s="31">
        <v>7.3633851000000003</v>
      </c>
      <c r="J126" s="31"/>
      <c r="K126" s="35"/>
    </row>
    <row r="127" spans="2:11" x14ac:dyDescent="0.25">
      <c r="B127" s="8" t="s">
        <v>3462</v>
      </c>
      <c r="C127" s="57" t="s">
        <v>3463</v>
      </c>
      <c r="D127" s="54" t="s">
        <v>3464</v>
      </c>
      <c r="E127" s="6" t="s">
        <v>658</v>
      </c>
      <c r="F127" s="19">
        <v>500000</v>
      </c>
      <c r="G127" s="24">
        <v>504.27</v>
      </c>
      <c r="H127" s="24">
        <v>0.05</v>
      </c>
      <c r="I127" s="31">
        <v>7.3653538999999997</v>
      </c>
      <c r="J127" s="31"/>
      <c r="K127" s="35"/>
    </row>
    <row r="128" spans="2:11" x14ac:dyDescent="0.25">
      <c r="B128" s="8" t="s">
        <v>2895</v>
      </c>
      <c r="C128" s="57" t="s">
        <v>2896</v>
      </c>
      <c r="D128" s="54" t="s">
        <v>2897</v>
      </c>
      <c r="E128" s="6" t="s">
        <v>658</v>
      </c>
      <c r="F128" s="19">
        <v>500000</v>
      </c>
      <c r="G128" s="24">
        <v>491.91</v>
      </c>
      <c r="H128" s="24">
        <v>0.05</v>
      </c>
      <c r="I128" s="31">
        <v>7.3023531999999998</v>
      </c>
      <c r="J128" s="31"/>
      <c r="K128" s="35"/>
    </row>
    <row r="129" spans="2:11" x14ac:dyDescent="0.25">
      <c r="B129" s="8" t="s">
        <v>3465</v>
      </c>
      <c r="C129" s="57" t="s">
        <v>3466</v>
      </c>
      <c r="D129" s="54" t="s">
        <v>3467</v>
      </c>
      <c r="E129" s="6" t="s">
        <v>658</v>
      </c>
      <c r="F129" s="19">
        <v>276000</v>
      </c>
      <c r="G129" s="24">
        <v>279.68</v>
      </c>
      <c r="H129" s="24">
        <v>0.03</v>
      </c>
      <c r="I129" s="31">
        <v>7.3851988999999998</v>
      </c>
      <c r="J129" s="31"/>
      <c r="K129" s="35"/>
    </row>
    <row r="130" spans="2:11" x14ac:dyDescent="0.25">
      <c r="B130" s="8" t="s">
        <v>3468</v>
      </c>
      <c r="C130" s="57" t="s">
        <v>3469</v>
      </c>
      <c r="D130" s="54" t="s">
        <v>3470</v>
      </c>
      <c r="E130" s="6" t="s">
        <v>658</v>
      </c>
      <c r="F130" s="19">
        <v>249800</v>
      </c>
      <c r="G130" s="24">
        <v>253.32</v>
      </c>
      <c r="H130" s="24">
        <v>0.02</v>
      </c>
      <c r="I130" s="31">
        <v>7.3255395999999999</v>
      </c>
      <c r="J130" s="31"/>
      <c r="K130" s="35"/>
    </row>
    <row r="131" spans="2:11" x14ac:dyDescent="0.25">
      <c r="B131" s="8" t="s">
        <v>3471</v>
      </c>
      <c r="C131" s="57" t="s">
        <v>2989</v>
      </c>
      <c r="D131" s="54" t="s">
        <v>3472</v>
      </c>
      <c r="E131" s="6" t="s">
        <v>658</v>
      </c>
      <c r="F131" s="19">
        <v>206300</v>
      </c>
      <c r="G131" s="24">
        <v>209.17</v>
      </c>
      <c r="H131" s="24">
        <v>0.02</v>
      </c>
      <c r="I131" s="31">
        <v>7.3389762000000003</v>
      </c>
      <c r="J131" s="31"/>
      <c r="K131" s="35"/>
    </row>
    <row r="132" spans="2:11" x14ac:dyDescent="0.25">
      <c r="C132" s="58" t="s">
        <v>174</v>
      </c>
      <c r="D132" s="54"/>
      <c r="E132" s="6"/>
      <c r="F132" s="19"/>
      <c r="G132" s="25">
        <v>539076.35</v>
      </c>
      <c r="H132" s="25">
        <v>53.05</v>
      </c>
      <c r="I132" s="31"/>
      <c r="J132" s="31"/>
      <c r="K132" s="35"/>
    </row>
    <row r="133" spans="2:11" x14ac:dyDescent="0.25">
      <c r="C133" s="57"/>
      <c r="D133" s="54"/>
      <c r="E133" s="6"/>
      <c r="F133" s="19"/>
      <c r="G133" s="24"/>
      <c r="H133" s="24"/>
      <c r="I133" s="31"/>
      <c r="J133" s="31"/>
      <c r="K133" s="35"/>
    </row>
    <row r="134" spans="2:11" x14ac:dyDescent="0.25">
      <c r="C134" s="58" t="s">
        <v>11</v>
      </c>
      <c r="D134" s="54"/>
      <c r="E134" s="6"/>
      <c r="F134" s="19"/>
      <c r="G134" s="24"/>
      <c r="H134" s="24"/>
      <c r="I134" s="31"/>
      <c r="J134" s="31"/>
      <c r="K134" s="35"/>
    </row>
    <row r="135" spans="2:11" x14ac:dyDescent="0.25">
      <c r="C135" s="57"/>
      <c r="D135" s="54"/>
      <c r="E135" s="6"/>
      <c r="F135" s="19"/>
      <c r="G135" s="24"/>
      <c r="H135" s="24"/>
      <c r="I135" s="31"/>
      <c r="J135" s="31"/>
      <c r="K135" s="35"/>
    </row>
    <row r="136" spans="2:11" x14ac:dyDescent="0.25">
      <c r="C136" s="58" t="s">
        <v>13</v>
      </c>
      <c r="D136" s="54"/>
      <c r="E136" s="6"/>
      <c r="F136" s="19"/>
      <c r="G136" s="24" t="s">
        <v>2</v>
      </c>
      <c r="H136" s="24" t="s">
        <v>2</v>
      </c>
      <c r="I136" s="31"/>
      <c r="J136" s="31"/>
      <c r="K136" s="35"/>
    </row>
    <row r="137" spans="2:11" x14ac:dyDescent="0.25">
      <c r="C137" s="57"/>
      <c r="D137" s="54"/>
      <c r="E137" s="6"/>
      <c r="F137" s="19"/>
      <c r="G137" s="24"/>
      <c r="H137" s="24"/>
      <c r="I137" s="31"/>
      <c r="J137" s="31"/>
      <c r="K137" s="35"/>
    </row>
    <row r="138" spans="2:11" x14ac:dyDescent="0.25">
      <c r="C138" s="58" t="s">
        <v>14</v>
      </c>
      <c r="D138" s="54"/>
      <c r="E138" s="6"/>
      <c r="F138" s="19"/>
      <c r="G138" s="24" t="s">
        <v>2</v>
      </c>
      <c r="H138" s="24" t="s">
        <v>2</v>
      </c>
      <c r="I138" s="31"/>
      <c r="J138" s="31"/>
      <c r="K138" s="35"/>
    </row>
    <row r="139" spans="2:11" x14ac:dyDescent="0.25">
      <c r="C139" s="57"/>
      <c r="D139" s="54"/>
      <c r="E139" s="6"/>
      <c r="F139" s="19"/>
      <c r="G139" s="24"/>
      <c r="H139" s="24"/>
      <c r="I139" s="31"/>
      <c r="J139" s="31"/>
      <c r="K139" s="35"/>
    </row>
    <row r="140" spans="2:11" x14ac:dyDescent="0.25">
      <c r="C140" s="58" t="s">
        <v>15</v>
      </c>
      <c r="D140" s="54"/>
      <c r="E140" s="6"/>
      <c r="F140" s="19"/>
      <c r="G140" s="24" t="s">
        <v>2</v>
      </c>
      <c r="H140" s="24" t="s">
        <v>2</v>
      </c>
      <c r="I140" s="31"/>
      <c r="J140" s="31"/>
      <c r="K140" s="35"/>
    </row>
    <row r="141" spans="2:11" x14ac:dyDescent="0.25">
      <c r="C141" s="57"/>
      <c r="D141" s="54"/>
      <c r="E141" s="6"/>
      <c r="F141" s="19"/>
      <c r="G141" s="24"/>
      <c r="H141" s="24"/>
      <c r="I141" s="31"/>
      <c r="J141" s="31"/>
      <c r="K141" s="35"/>
    </row>
    <row r="142" spans="2:11" x14ac:dyDescent="0.25">
      <c r="C142" s="58" t="s">
        <v>16</v>
      </c>
      <c r="D142" s="54"/>
      <c r="E142" s="6"/>
      <c r="F142" s="19"/>
      <c r="G142" s="24" t="s">
        <v>2</v>
      </c>
      <c r="H142" s="24" t="s">
        <v>2</v>
      </c>
      <c r="I142" s="31"/>
      <c r="J142" s="31"/>
      <c r="K142" s="35"/>
    </row>
    <row r="143" spans="2:11" x14ac:dyDescent="0.25">
      <c r="C143" s="57"/>
      <c r="D143" s="54"/>
      <c r="E143" s="6"/>
      <c r="F143" s="19"/>
      <c r="G143" s="24"/>
      <c r="H143" s="24"/>
      <c r="I143" s="31"/>
      <c r="J143" s="31"/>
      <c r="K143" s="35"/>
    </row>
    <row r="144" spans="2:11" x14ac:dyDescent="0.25">
      <c r="C144" s="58" t="s">
        <v>17</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A146" s="10"/>
      <c r="B146" s="28"/>
      <c r="C146" s="58" t="s">
        <v>18</v>
      </c>
      <c r="D146" s="54"/>
      <c r="E146" s="6"/>
      <c r="F146" s="19"/>
      <c r="G146" s="24"/>
      <c r="H146" s="24"/>
      <c r="I146" s="31"/>
      <c r="J146" s="31"/>
      <c r="K146" s="35"/>
    </row>
    <row r="147" spans="1:11" x14ac:dyDescent="0.25">
      <c r="A147" s="28"/>
      <c r="B147" s="28"/>
      <c r="C147" s="58" t="s">
        <v>19</v>
      </c>
      <c r="D147" s="54"/>
      <c r="E147" s="6"/>
      <c r="F147" s="19"/>
      <c r="G147" s="24" t="s">
        <v>2</v>
      </c>
      <c r="H147" s="24" t="s">
        <v>2</v>
      </c>
      <c r="I147" s="31"/>
      <c r="J147" s="31"/>
      <c r="K147" s="35"/>
    </row>
    <row r="148" spans="1:11" x14ac:dyDescent="0.25">
      <c r="A148" s="28"/>
      <c r="B148" s="28"/>
      <c r="C148" s="58"/>
      <c r="D148" s="54"/>
      <c r="E148" s="6"/>
      <c r="F148" s="19"/>
      <c r="G148" s="24"/>
      <c r="H148" s="24"/>
      <c r="I148" s="31"/>
      <c r="J148" s="31"/>
      <c r="K148" s="35"/>
    </row>
    <row r="149" spans="1:11" x14ac:dyDescent="0.25">
      <c r="A149" s="28"/>
      <c r="B149" s="28"/>
      <c r="C149" s="58" t="s">
        <v>20</v>
      </c>
      <c r="D149" s="54"/>
      <c r="E149" s="6"/>
      <c r="F149" s="19"/>
      <c r="G149" s="24" t="s">
        <v>2</v>
      </c>
      <c r="H149" s="24" t="s">
        <v>2</v>
      </c>
      <c r="I149" s="31"/>
      <c r="J149" s="31"/>
      <c r="K149" s="35"/>
    </row>
    <row r="150" spans="1:11" x14ac:dyDescent="0.25">
      <c r="A150" s="28"/>
      <c r="B150" s="28"/>
      <c r="C150" s="58"/>
      <c r="D150" s="54"/>
      <c r="E150" s="6"/>
      <c r="F150" s="19"/>
      <c r="G150" s="24"/>
      <c r="H150" s="24"/>
      <c r="I150" s="31"/>
      <c r="J150" s="31"/>
      <c r="K150" s="35"/>
    </row>
    <row r="151" spans="1:11" x14ac:dyDescent="0.25">
      <c r="A151" s="28"/>
      <c r="B151" s="28"/>
      <c r="C151" s="58" t="s">
        <v>21</v>
      </c>
      <c r="D151" s="54"/>
      <c r="E151" s="6"/>
      <c r="F151" s="19"/>
      <c r="G151" s="24" t="s">
        <v>2</v>
      </c>
      <c r="H151" s="24" t="s">
        <v>2</v>
      </c>
      <c r="I151" s="31"/>
      <c r="J151" s="31"/>
      <c r="K151" s="35"/>
    </row>
    <row r="152" spans="1:11" x14ac:dyDescent="0.25">
      <c r="A152" s="28"/>
      <c r="B152" s="28"/>
      <c r="C152" s="58"/>
      <c r="D152" s="54"/>
      <c r="E152" s="6"/>
      <c r="F152" s="19"/>
      <c r="G152" s="24"/>
      <c r="H152" s="24"/>
      <c r="I152" s="31"/>
      <c r="J152" s="31"/>
      <c r="K152" s="35"/>
    </row>
    <row r="153" spans="1:11" x14ac:dyDescent="0.25">
      <c r="A153" s="28"/>
      <c r="B153" s="28"/>
      <c r="C153" s="58" t="s">
        <v>22</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A155" s="28"/>
      <c r="B155" s="28"/>
      <c r="C155" s="58" t="s">
        <v>23</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C157" s="59" t="s">
        <v>24</v>
      </c>
      <c r="D157" s="54"/>
      <c r="E157" s="6"/>
      <c r="F157" s="19"/>
      <c r="G157" s="24"/>
      <c r="H157" s="24"/>
      <c r="I157" s="31"/>
      <c r="J157" s="31"/>
      <c r="K157" s="35"/>
    </row>
    <row r="158" spans="1:11" x14ac:dyDescent="0.25">
      <c r="B158" s="8" t="s">
        <v>185</v>
      </c>
      <c r="C158" s="57" t="s">
        <v>186</v>
      </c>
      <c r="D158" s="54"/>
      <c r="E158" s="6"/>
      <c r="F158" s="19"/>
      <c r="G158" s="24">
        <v>6744.1</v>
      </c>
      <c r="H158" s="24">
        <v>0.66</v>
      </c>
      <c r="I158" s="31"/>
      <c r="J158" s="31"/>
      <c r="K158" s="35"/>
    </row>
    <row r="159" spans="1:11" x14ac:dyDescent="0.25">
      <c r="C159" s="58" t="s">
        <v>174</v>
      </c>
      <c r="D159" s="54"/>
      <c r="E159" s="6"/>
      <c r="F159" s="19"/>
      <c r="G159" s="25">
        <v>6744.1</v>
      </c>
      <c r="H159" s="25">
        <v>0.66</v>
      </c>
      <c r="I159" s="31"/>
      <c r="J159" s="31"/>
      <c r="K159" s="35"/>
    </row>
    <row r="160" spans="1:11" x14ac:dyDescent="0.25">
      <c r="C160" s="57"/>
      <c r="D160" s="54"/>
      <c r="E160" s="6"/>
      <c r="F160" s="19"/>
      <c r="G160" s="24"/>
      <c r="H160" s="24"/>
      <c r="I160" s="31"/>
      <c r="J160" s="31"/>
      <c r="K160" s="35"/>
    </row>
    <row r="161" spans="1:54" x14ac:dyDescent="0.25">
      <c r="A161" s="10"/>
      <c r="B161" s="28"/>
      <c r="C161" s="58" t="s">
        <v>25</v>
      </c>
      <c r="D161" s="54"/>
      <c r="E161" s="6"/>
      <c r="F161" s="19"/>
      <c r="G161" s="24"/>
      <c r="H161" s="24"/>
      <c r="I161" s="31"/>
      <c r="J161" s="31"/>
      <c r="K161" s="35"/>
    </row>
    <row r="162" spans="1:54" s="2" customFormat="1" ht="13.5" x14ac:dyDescent="0.25">
      <c r="A162" s="28"/>
      <c r="B162" s="28"/>
      <c r="C162" s="57" t="s">
        <v>4707</v>
      </c>
      <c r="D162" s="54"/>
      <c r="E162" s="6"/>
      <c r="F162" s="19"/>
      <c r="G162" s="24" t="s">
        <v>2</v>
      </c>
      <c r="H162" s="24" t="s">
        <v>2</v>
      </c>
      <c r="I162" s="31"/>
      <c r="J162" s="31"/>
      <c r="K162" s="35"/>
      <c r="L162" s="3"/>
      <c r="AI162" s="3"/>
      <c r="AV162" s="3"/>
      <c r="AX162" s="3"/>
      <c r="BB162" s="3"/>
    </row>
    <row r="163" spans="1:54" x14ac:dyDescent="0.25">
      <c r="B163" s="8"/>
      <c r="C163" s="57" t="s">
        <v>187</v>
      </c>
      <c r="D163" s="54"/>
      <c r="E163" s="6"/>
      <c r="F163" s="19"/>
      <c r="G163" s="24">
        <v>29708.74</v>
      </c>
      <c r="H163" s="24">
        <v>2.92</v>
      </c>
      <c r="I163" s="31"/>
      <c r="J163" s="31"/>
      <c r="K163" s="35"/>
    </row>
    <row r="164" spans="1:54" x14ac:dyDescent="0.25">
      <c r="C164" s="58" t="s">
        <v>174</v>
      </c>
      <c r="D164" s="54"/>
      <c r="E164" s="6"/>
      <c r="F164" s="19"/>
      <c r="G164" s="25">
        <v>29708.74</v>
      </c>
      <c r="H164" s="25">
        <v>2.92</v>
      </c>
      <c r="I164" s="31"/>
      <c r="J164" s="31"/>
      <c r="K164" s="35"/>
    </row>
    <row r="165" spans="1:54" x14ac:dyDescent="0.25">
      <c r="C165" s="57"/>
      <c r="D165" s="54"/>
      <c r="E165" s="6"/>
      <c r="F165" s="19"/>
      <c r="G165" s="24"/>
      <c r="H165" s="24"/>
      <c r="I165" s="31"/>
      <c r="J165" s="31"/>
      <c r="K165" s="35"/>
    </row>
    <row r="166" spans="1:54" x14ac:dyDescent="0.25">
      <c r="C166" s="60" t="s">
        <v>188</v>
      </c>
      <c r="D166" s="55"/>
      <c r="E166" s="5"/>
      <c r="F166" s="20"/>
      <c r="G166" s="26">
        <v>1016274.89</v>
      </c>
      <c r="H166" s="26">
        <v>100</v>
      </c>
      <c r="I166" s="32"/>
      <c r="J166" s="32"/>
      <c r="K166" s="36"/>
    </row>
    <row r="169" spans="1:54" x14ac:dyDescent="0.25">
      <c r="C169" s="1" t="s">
        <v>189</v>
      </c>
    </row>
    <row r="170" spans="1:54" x14ac:dyDescent="0.25">
      <c r="C170" s="37" t="s">
        <v>190</v>
      </c>
      <c r="D170" s="37"/>
      <c r="E170" s="37"/>
      <c r="F170" s="37"/>
      <c r="G170" s="37"/>
      <c r="H170" s="37"/>
      <c r="I170" s="37"/>
      <c r="J170" s="37"/>
      <c r="K170" s="37"/>
    </row>
    <row r="171" spans="1:54" x14ac:dyDescent="0.25">
      <c r="C171" s="2" t="s">
        <v>191</v>
      </c>
    </row>
    <row r="172" spans="1:54" x14ac:dyDescent="0.25">
      <c r="C172" s="2" t="s">
        <v>192</v>
      </c>
    </row>
    <row r="173" spans="1:54" x14ac:dyDescent="0.25">
      <c r="C173" s="2" t="s">
        <v>193</v>
      </c>
    </row>
    <row r="174" spans="1:54" x14ac:dyDescent="0.25">
      <c r="C174" s="2" t="s">
        <v>194</v>
      </c>
    </row>
    <row r="176" spans="1:54" x14ac:dyDescent="0.25">
      <c r="C176" s="73" t="s">
        <v>4741</v>
      </c>
      <c r="E176" s="73" t="s">
        <v>4742</v>
      </c>
      <c r="F176" s="74"/>
    </row>
    <row r="177" spans="5:5" x14ac:dyDescent="0.25">
      <c r="E177" s="2" t="s">
        <v>4793</v>
      </c>
    </row>
  </sheetData>
  <hyperlinks>
    <hyperlink ref="J2" location="'Index'!A1" display="'Index'!A1" xr:uid="{9C81A49F-023A-4651-9B10-9A7BBE7BD2E9}"/>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B25A7-FFC3-460C-AC3B-CD6679C566EE}">
  <sheetPr codeName="Sheet1"/>
  <dimension ref="A1:IV74"/>
  <sheetViews>
    <sheetView showGridLines="0" zoomScale="90" zoomScaleNormal="90" workbookViewId="0">
      <pane ySplit="6" topLeftCell="A6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1531</v>
      </c>
      <c r="J2" s="38" t="s">
        <v>4505</v>
      </c>
    </row>
    <row r="3" spans="1:54" ht="16.5" x14ac:dyDescent="0.3">
      <c r="C3" s="1" t="s">
        <v>28</v>
      </c>
      <c r="D3" s="21" t="s">
        <v>3473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2994</v>
      </c>
      <c r="C38" s="57" t="s">
        <v>2995</v>
      </c>
      <c r="D38" s="54" t="s">
        <v>2996</v>
      </c>
      <c r="E38" s="6" t="s">
        <v>658</v>
      </c>
      <c r="F38" s="19">
        <v>2097000</v>
      </c>
      <c r="G38" s="24">
        <v>1830.55</v>
      </c>
      <c r="H38" s="24">
        <v>69.930000000000007</v>
      </c>
      <c r="I38" s="31">
        <v>7.1963528999999999</v>
      </c>
      <c r="J38" s="31"/>
      <c r="K38" s="35"/>
    </row>
    <row r="39" spans="1:11" x14ac:dyDescent="0.25">
      <c r="B39" s="8" t="s">
        <v>3006</v>
      </c>
      <c r="C39" s="57" t="s">
        <v>3007</v>
      </c>
      <c r="D39" s="54" t="s">
        <v>3008</v>
      </c>
      <c r="E39" s="6" t="s">
        <v>658</v>
      </c>
      <c r="F39" s="19">
        <v>567200</v>
      </c>
      <c r="G39" s="24">
        <v>494.94</v>
      </c>
      <c r="H39" s="24">
        <v>18.91</v>
      </c>
      <c r="I39" s="31">
        <v>7.1964046000000002</v>
      </c>
      <c r="J39" s="31"/>
      <c r="K39" s="35"/>
    </row>
    <row r="40" spans="1:11" x14ac:dyDescent="0.25">
      <c r="B40" s="8" t="s">
        <v>2919</v>
      </c>
      <c r="C40" s="57" t="s">
        <v>2920</v>
      </c>
      <c r="D40" s="54" t="s">
        <v>2921</v>
      </c>
      <c r="E40" s="6" t="s">
        <v>658</v>
      </c>
      <c r="F40" s="19">
        <v>309900</v>
      </c>
      <c r="G40" s="24">
        <v>275.36</v>
      </c>
      <c r="H40" s="24">
        <v>10.52</v>
      </c>
      <c r="I40" s="31">
        <v>7.1741386</v>
      </c>
      <c r="J40" s="31"/>
      <c r="K40" s="35"/>
    </row>
    <row r="41" spans="1:11" x14ac:dyDescent="0.25">
      <c r="C41" s="58" t="s">
        <v>174</v>
      </c>
      <c r="D41" s="54"/>
      <c r="E41" s="6"/>
      <c r="F41" s="19"/>
      <c r="G41" s="25">
        <v>2600.85</v>
      </c>
      <c r="H41" s="25">
        <v>99.36</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185</v>
      </c>
      <c r="C55" s="57" t="s">
        <v>186</v>
      </c>
      <c r="D55" s="54"/>
      <c r="E55" s="6"/>
      <c r="F55" s="19"/>
      <c r="G55" s="24">
        <v>7.04</v>
      </c>
      <c r="H55" s="24">
        <v>0.27</v>
      </c>
      <c r="I55" s="31"/>
      <c r="J55" s="31"/>
      <c r="K55" s="35"/>
    </row>
    <row r="56" spans="1:54" x14ac:dyDescent="0.25">
      <c r="C56" s="58" t="s">
        <v>174</v>
      </c>
      <c r="D56" s="54"/>
      <c r="E56" s="6"/>
      <c r="F56" s="19"/>
      <c r="G56" s="25">
        <v>7.04</v>
      </c>
      <c r="H56" s="25">
        <v>0.27</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4707</v>
      </c>
      <c r="D59" s="54"/>
      <c r="E59" s="6"/>
      <c r="F59" s="19"/>
      <c r="G59" s="24" t="s">
        <v>2</v>
      </c>
      <c r="H59" s="24" t="s">
        <v>2</v>
      </c>
      <c r="I59" s="31"/>
      <c r="J59" s="31"/>
      <c r="K59" s="35"/>
      <c r="L59" s="3"/>
      <c r="AI59" s="3"/>
      <c r="AV59" s="3"/>
      <c r="AX59" s="3"/>
      <c r="BB59" s="3"/>
    </row>
    <row r="60" spans="1:54" x14ac:dyDescent="0.25">
      <c r="B60" s="8"/>
      <c r="C60" s="57" t="s">
        <v>187</v>
      </c>
      <c r="D60" s="54"/>
      <c r="E60" s="6"/>
      <c r="F60" s="19"/>
      <c r="G60" s="24">
        <v>9.91</v>
      </c>
      <c r="H60" s="24">
        <v>0.37</v>
      </c>
      <c r="I60" s="31"/>
      <c r="J60" s="31"/>
      <c r="K60" s="35"/>
    </row>
    <row r="61" spans="1:54" x14ac:dyDescent="0.25">
      <c r="C61" s="58" t="s">
        <v>174</v>
      </c>
      <c r="D61" s="54"/>
      <c r="E61" s="6"/>
      <c r="F61" s="19"/>
      <c r="G61" s="25">
        <v>9.91</v>
      </c>
      <c r="H61" s="25">
        <v>0.37</v>
      </c>
      <c r="I61" s="31"/>
      <c r="J61" s="31"/>
      <c r="K61" s="35"/>
    </row>
    <row r="62" spans="1:54" x14ac:dyDescent="0.25">
      <c r="C62" s="57"/>
      <c r="D62" s="54"/>
      <c r="E62" s="6"/>
      <c r="F62" s="19"/>
      <c r="G62" s="24"/>
      <c r="H62" s="24"/>
      <c r="I62" s="31"/>
      <c r="J62" s="31"/>
      <c r="K62" s="35"/>
    </row>
    <row r="63" spans="1:54" x14ac:dyDescent="0.25">
      <c r="C63" s="60" t="s">
        <v>188</v>
      </c>
      <c r="D63" s="55"/>
      <c r="E63" s="5"/>
      <c r="F63" s="20"/>
      <c r="G63" s="26">
        <v>2617.8000000000002</v>
      </c>
      <c r="H63" s="26">
        <v>100</v>
      </c>
      <c r="I63" s="32"/>
      <c r="J63" s="32"/>
      <c r="K63" s="36"/>
    </row>
    <row r="66" spans="3:11" x14ac:dyDescent="0.25">
      <c r="C66" s="1" t="s">
        <v>189</v>
      </c>
    </row>
    <row r="67" spans="3:11" x14ac:dyDescent="0.25">
      <c r="C67" s="37" t="s">
        <v>190</v>
      </c>
      <c r="D67" s="37"/>
      <c r="E67" s="37"/>
      <c r="F67" s="37"/>
      <c r="G67" s="37"/>
      <c r="H67" s="37"/>
      <c r="I67" s="37"/>
      <c r="J67" s="37"/>
      <c r="K67" s="37"/>
    </row>
    <row r="68" spans="3:11" x14ac:dyDescent="0.25">
      <c r="C68" s="2" t="s">
        <v>191</v>
      </c>
    </row>
    <row r="69" spans="3:11" x14ac:dyDescent="0.25">
      <c r="C69" s="2" t="s">
        <v>192</v>
      </c>
    </row>
    <row r="70" spans="3:11" x14ac:dyDescent="0.25">
      <c r="C70" s="2" t="s">
        <v>193</v>
      </c>
    </row>
    <row r="71" spans="3:11" x14ac:dyDescent="0.25">
      <c r="C71" s="2" t="s">
        <v>194</v>
      </c>
    </row>
    <row r="73" spans="3:11" x14ac:dyDescent="0.25">
      <c r="C73" s="73" t="s">
        <v>4741</v>
      </c>
      <c r="E73" s="73" t="s">
        <v>4742</v>
      </c>
      <c r="F73" s="74"/>
    </row>
    <row r="74" spans="3:11" x14ac:dyDescent="0.25">
      <c r="E74" s="2" t="s">
        <v>4791</v>
      </c>
    </row>
  </sheetData>
  <hyperlinks>
    <hyperlink ref="J2" location="'Index'!A1" display="'Index'!A1" xr:uid="{1438B4A6-0AF7-45F5-B739-57C12BBC8166}"/>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67CAD-3282-4EEB-9D6C-F0DECE4D8112}">
  <sheetPr codeName="Sheet1"/>
  <dimension ref="A1:IV84"/>
  <sheetViews>
    <sheetView showGridLines="0" zoomScale="90" zoomScaleNormal="90" workbookViewId="0">
      <pane ySplit="6" topLeftCell="A7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3474</v>
      </c>
      <c r="J2" s="38" t="s">
        <v>4505</v>
      </c>
    </row>
    <row r="3" spans="1:54" ht="16.5" x14ac:dyDescent="0.3">
      <c r="C3" s="1" t="s">
        <v>28</v>
      </c>
      <c r="D3" s="21" t="s">
        <v>3475</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3476</v>
      </c>
      <c r="C26" s="57" t="s">
        <v>3477</v>
      </c>
      <c r="D26" s="54" t="s">
        <v>3478</v>
      </c>
      <c r="E26" s="6" t="s">
        <v>658</v>
      </c>
      <c r="F26" s="19">
        <v>7500000</v>
      </c>
      <c r="G26" s="24">
        <v>7613.89</v>
      </c>
      <c r="H26" s="24">
        <v>32.979999999999997</v>
      </c>
      <c r="I26" s="31">
        <v>7.3555947000000002</v>
      </c>
      <c r="J26" s="31"/>
      <c r="K26" s="35"/>
    </row>
    <row r="27" spans="1:11" x14ac:dyDescent="0.25">
      <c r="B27" s="8" t="s">
        <v>3479</v>
      </c>
      <c r="C27" s="57" t="s">
        <v>3480</v>
      </c>
      <c r="D27" s="54" t="s">
        <v>3481</v>
      </c>
      <c r="E27" s="6" t="s">
        <v>658</v>
      </c>
      <c r="F27" s="19">
        <v>5000000</v>
      </c>
      <c r="G27" s="24">
        <v>5076.8900000000003</v>
      </c>
      <c r="H27" s="24">
        <v>21.99</v>
      </c>
      <c r="I27" s="31">
        <v>7.3679443999999998</v>
      </c>
      <c r="J27" s="31"/>
      <c r="K27" s="35"/>
    </row>
    <row r="28" spans="1:11" x14ac:dyDescent="0.25">
      <c r="B28" s="8" t="s">
        <v>3482</v>
      </c>
      <c r="C28" s="57" t="s">
        <v>3483</v>
      </c>
      <c r="D28" s="54" t="s">
        <v>3484</v>
      </c>
      <c r="E28" s="6" t="s">
        <v>658</v>
      </c>
      <c r="F28" s="19">
        <v>2000000</v>
      </c>
      <c r="G28" s="24">
        <v>2018.42</v>
      </c>
      <c r="H28" s="24">
        <v>8.74</v>
      </c>
      <c r="I28" s="31">
        <v>7.3679443999999998</v>
      </c>
      <c r="J28" s="31"/>
      <c r="K28" s="35"/>
    </row>
    <row r="29" spans="1:11" x14ac:dyDescent="0.25">
      <c r="B29" s="8" t="s">
        <v>3485</v>
      </c>
      <c r="C29" s="57" t="s">
        <v>3486</v>
      </c>
      <c r="D29" s="54" t="s">
        <v>3487</v>
      </c>
      <c r="E29" s="6" t="s">
        <v>658</v>
      </c>
      <c r="F29" s="19">
        <v>1000000</v>
      </c>
      <c r="G29" s="24">
        <v>1009.58</v>
      </c>
      <c r="H29" s="24">
        <v>4.37</v>
      </c>
      <c r="I29" s="31">
        <v>7.3522790999999996</v>
      </c>
      <c r="J29" s="31"/>
      <c r="K29" s="35"/>
    </row>
    <row r="30" spans="1:11" x14ac:dyDescent="0.25">
      <c r="B30" s="8" t="s">
        <v>3488</v>
      </c>
      <c r="C30" s="57" t="s">
        <v>3489</v>
      </c>
      <c r="D30" s="54" t="s">
        <v>3490</v>
      </c>
      <c r="E30" s="6" t="s">
        <v>658</v>
      </c>
      <c r="F30" s="19">
        <v>1000000</v>
      </c>
      <c r="G30" s="24">
        <v>1009.46</v>
      </c>
      <c r="H30" s="24">
        <v>4.37</v>
      </c>
      <c r="I30" s="31">
        <v>7.3472540000000004</v>
      </c>
      <c r="J30" s="31"/>
      <c r="K30" s="35"/>
    </row>
    <row r="31" spans="1:11" x14ac:dyDescent="0.25">
      <c r="C31" s="58" t="s">
        <v>174</v>
      </c>
      <c r="D31" s="54"/>
      <c r="E31" s="6"/>
      <c r="F31" s="19"/>
      <c r="G31" s="25">
        <v>16728.240000000002</v>
      </c>
      <c r="H31" s="25">
        <v>72.45</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3252</v>
      </c>
      <c r="C43" s="57" t="s">
        <v>3253</v>
      </c>
      <c r="D43" s="54" t="s">
        <v>3254</v>
      </c>
      <c r="E43" s="6" t="s">
        <v>658</v>
      </c>
      <c r="F43" s="19">
        <v>2097000</v>
      </c>
      <c r="G43" s="24">
        <v>1767.94</v>
      </c>
      <c r="H43" s="24">
        <v>7.66</v>
      </c>
      <c r="I43" s="31">
        <v>7.1988012000000001</v>
      </c>
      <c r="J43" s="31"/>
      <c r="K43" s="35"/>
    </row>
    <row r="44" spans="1:11" x14ac:dyDescent="0.25">
      <c r="B44" s="8" t="s">
        <v>3491</v>
      </c>
      <c r="C44" s="57" t="s">
        <v>3492</v>
      </c>
      <c r="D44" s="54" t="s">
        <v>3493</v>
      </c>
      <c r="E44" s="6" t="s">
        <v>658</v>
      </c>
      <c r="F44" s="19">
        <v>1759000</v>
      </c>
      <c r="G44" s="24">
        <v>1456.09</v>
      </c>
      <c r="H44" s="24">
        <v>6.31</v>
      </c>
      <c r="I44" s="31">
        <v>7.2045574999999999</v>
      </c>
      <c r="J44" s="31"/>
      <c r="K44" s="35"/>
    </row>
    <row r="45" spans="1:11" x14ac:dyDescent="0.25">
      <c r="B45" s="8" t="s">
        <v>3494</v>
      </c>
      <c r="C45" s="57" t="s">
        <v>3495</v>
      </c>
      <c r="D45" s="54" t="s">
        <v>3496</v>
      </c>
      <c r="E45" s="6" t="s">
        <v>658</v>
      </c>
      <c r="F45" s="19">
        <v>1521000</v>
      </c>
      <c r="G45" s="24">
        <v>1265.69</v>
      </c>
      <c r="H45" s="24">
        <v>5.48</v>
      </c>
      <c r="I45" s="31">
        <v>7.2036261000000001</v>
      </c>
      <c r="J45" s="31"/>
      <c r="K45" s="35"/>
    </row>
    <row r="46" spans="1:11" x14ac:dyDescent="0.25">
      <c r="B46" s="8" t="s">
        <v>3283</v>
      </c>
      <c r="C46" s="57" t="s">
        <v>3284</v>
      </c>
      <c r="D46" s="54" t="s">
        <v>3285</v>
      </c>
      <c r="E46" s="6" t="s">
        <v>658</v>
      </c>
      <c r="F46" s="19">
        <v>720000</v>
      </c>
      <c r="G46" s="24">
        <v>606.54999999999995</v>
      </c>
      <c r="H46" s="24">
        <v>2.63</v>
      </c>
      <c r="I46" s="31">
        <v>7.1989046999999999</v>
      </c>
      <c r="J46" s="31"/>
      <c r="K46" s="35"/>
    </row>
    <row r="47" spans="1:11" x14ac:dyDescent="0.25">
      <c r="B47" s="8" t="s">
        <v>2860</v>
      </c>
      <c r="C47" s="57" t="s">
        <v>2861</v>
      </c>
      <c r="D47" s="54" t="s">
        <v>2862</v>
      </c>
      <c r="E47" s="6" t="s">
        <v>658</v>
      </c>
      <c r="F47" s="19">
        <v>306700</v>
      </c>
      <c r="G47" s="24">
        <v>290.74</v>
      </c>
      <c r="H47" s="24">
        <v>1.26</v>
      </c>
      <c r="I47" s="31">
        <v>7.0869096999999996</v>
      </c>
      <c r="J47" s="31"/>
      <c r="K47" s="35"/>
    </row>
    <row r="48" spans="1:11" x14ac:dyDescent="0.25">
      <c r="B48" s="8" t="s">
        <v>3255</v>
      </c>
      <c r="C48" s="57" t="s">
        <v>3256</v>
      </c>
      <c r="D48" s="54" t="s">
        <v>3257</v>
      </c>
      <c r="E48" s="6" t="s">
        <v>658</v>
      </c>
      <c r="F48" s="19">
        <v>300000</v>
      </c>
      <c r="G48" s="24">
        <v>253.07</v>
      </c>
      <c r="H48" s="24">
        <v>1.1000000000000001</v>
      </c>
      <c r="I48" s="31">
        <v>7.1986977000000003</v>
      </c>
      <c r="J48" s="31"/>
      <c r="K48" s="35"/>
    </row>
    <row r="49" spans="1:11" x14ac:dyDescent="0.25">
      <c r="B49" s="8" t="s">
        <v>1049</v>
      </c>
      <c r="C49" s="57" t="s">
        <v>1050</v>
      </c>
      <c r="D49" s="54" t="s">
        <v>1051</v>
      </c>
      <c r="E49" s="6" t="s">
        <v>658</v>
      </c>
      <c r="F49" s="19">
        <v>171900</v>
      </c>
      <c r="G49" s="24">
        <v>144.9</v>
      </c>
      <c r="H49" s="24">
        <v>0.63</v>
      </c>
      <c r="I49" s="31">
        <v>7.1988012000000001</v>
      </c>
      <c r="J49" s="31"/>
      <c r="K49" s="35"/>
    </row>
    <row r="50" spans="1:11" x14ac:dyDescent="0.25">
      <c r="B50" s="8" t="s">
        <v>3497</v>
      </c>
      <c r="C50" s="57" t="s">
        <v>3498</v>
      </c>
      <c r="D50" s="54" t="s">
        <v>3499</v>
      </c>
      <c r="E50" s="6" t="s">
        <v>658</v>
      </c>
      <c r="F50" s="19">
        <v>170000</v>
      </c>
      <c r="G50" s="24">
        <v>140.91999999999999</v>
      </c>
      <c r="H50" s="24">
        <v>0.61</v>
      </c>
      <c r="I50" s="31">
        <v>7.2042988000000001</v>
      </c>
      <c r="J50" s="31"/>
      <c r="K50" s="35"/>
    </row>
    <row r="51" spans="1:11" x14ac:dyDescent="0.25">
      <c r="C51" s="58" t="s">
        <v>174</v>
      </c>
      <c r="D51" s="54"/>
      <c r="E51" s="6"/>
      <c r="F51" s="19"/>
      <c r="G51" s="25">
        <v>5925.9</v>
      </c>
      <c r="H51" s="25">
        <v>25.68</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185</v>
      </c>
      <c r="C65" s="57" t="s">
        <v>186</v>
      </c>
      <c r="D65" s="54"/>
      <c r="E65" s="6"/>
      <c r="F65" s="19"/>
      <c r="G65" s="24">
        <v>43.45</v>
      </c>
      <c r="H65" s="24">
        <v>0.19</v>
      </c>
      <c r="I65" s="31"/>
      <c r="J65" s="31"/>
      <c r="K65" s="35"/>
    </row>
    <row r="66" spans="1:54" x14ac:dyDescent="0.25">
      <c r="C66" s="58" t="s">
        <v>174</v>
      </c>
      <c r="D66" s="54"/>
      <c r="E66" s="6"/>
      <c r="F66" s="19"/>
      <c r="G66" s="25">
        <v>43.45</v>
      </c>
      <c r="H66" s="25">
        <v>0.19</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4707</v>
      </c>
      <c r="D69" s="54"/>
      <c r="E69" s="6"/>
      <c r="F69" s="19"/>
      <c r="G69" s="24" t="s">
        <v>2</v>
      </c>
      <c r="H69" s="24" t="s">
        <v>2</v>
      </c>
      <c r="I69" s="31"/>
      <c r="J69" s="31"/>
      <c r="K69" s="35"/>
      <c r="L69" s="3"/>
      <c r="AI69" s="3"/>
      <c r="AV69" s="3"/>
      <c r="AX69" s="3"/>
      <c r="BB69" s="3"/>
    </row>
    <row r="70" spans="1:54" x14ac:dyDescent="0.25">
      <c r="B70" s="8"/>
      <c r="C70" s="57" t="s">
        <v>187</v>
      </c>
      <c r="D70" s="54"/>
      <c r="E70" s="6"/>
      <c r="F70" s="19"/>
      <c r="G70" s="24">
        <v>386.55</v>
      </c>
      <c r="H70" s="24">
        <v>1.68</v>
      </c>
      <c r="I70" s="31"/>
      <c r="J70" s="31"/>
      <c r="K70" s="35"/>
    </row>
    <row r="71" spans="1:54" x14ac:dyDescent="0.25">
      <c r="C71" s="58" t="s">
        <v>174</v>
      </c>
      <c r="D71" s="54"/>
      <c r="E71" s="6"/>
      <c r="F71" s="19"/>
      <c r="G71" s="25">
        <v>386.55</v>
      </c>
      <c r="H71" s="25">
        <v>1.68</v>
      </c>
      <c r="I71" s="31"/>
      <c r="J71" s="31"/>
      <c r="K71" s="35"/>
    </row>
    <row r="72" spans="1:54" x14ac:dyDescent="0.25">
      <c r="C72" s="57"/>
      <c r="D72" s="54"/>
      <c r="E72" s="6"/>
      <c r="F72" s="19"/>
      <c r="G72" s="24"/>
      <c r="H72" s="24"/>
      <c r="I72" s="31"/>
      <c r="J72" s="31"/>
      <c r="K72" s="35"/>
    </row>
    <row r="73" spans="1:54" x14ac:dyDescent="0.25">
      <c r="C73" s="60" t="s">
        <v>188</v>
      </c>
      <c r="D73" s="55"/>
      <c r="E73" s="5"/>
      <c r="F73" s="20"/>
      <c r="G73" s="26">
        <v>23084.14</v>
      </c>
      <c r="H73" s="26">
        <v>100</v>
      </c>
      <c r="I73" s="32"/>
      <c r="J73" s="32"/>
      <c r="K73" s="36"/>
    </row>
    <row r="76" spans="1:54" x14ac:dyDescent="0.25">
      <c r="C76" s="1" t="s">
        <v>189</v>
      </c>
    </row>
    <row r="77" spans="1:54" x14ac:dyDescent="0.25">
      <c r="C77" s="37" t="s">
        <v>190</v>
      </c>
      <c r="D77" s="37"/>
      <c r="E77" s="37"/>
      <c r="F77" s="37"/>
      <c r="G77" s="37"/>
      <c r="H77" s="37"/>
      <c r="I77" s="37"/>
      <c r="J77" s="37"/>
      <c r="K77" s="37"/>
    </row>
    <row r="78" spans="1:54" x14ac:dyDescent="0.25">
      <c r="C78" s="2" t="s">
        <v>191</v>
      </c>
    </row>
    <row r="79" spans="1:54" x14ac:dyDescent="0.25">
      <c r="C79" s="2" t="s">
        <v>192</v>
      </c>
    </row>
    <row r="80" spans="1:54" x14ac:dyDescent="0.25">
      <c r="C80" s="2" t="s">
        <v>193</v>
      </c>
    </row>
    <row r="81" spans="3:6" x14ac:dyDescent="0.25">
      <c r="C81" s="2" t="s">
        <v>194</v>
      </c>
    </row>
    <row r="83" spans="3:6" x14ac:dyDescent="0.25">
      <c r="C83" s="73" t="s">
        <v>4741</v>
      </c>
      <c r="E83" s="73" t="s">
        <v>4742</v>
      </c>
      <c r="F83" s="74"/>
    </row>
    <row r="84" spans="3:6" x14ac:dyDescent="0.25">
      <c r="E84" s="2" t="s">
        <v>4791</v>
      </c>
    </row>
  </sheetData>
  <hyperlinks>
    <hyperlink ref="J2" location="'Index'!A1" display="'Index'!A1" xr:uid="{053343DC-0690-4287-AD7B-7AAA18BDE504}"/>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185AF-7A6F-4BF8-9BC8-9E8D3B4B5B90}">
  <sheetPr codeName="Sheet1"/>
  <dimension ref="A1:IV114"/>
  <sheetViews>
    <sheetView showGridLines="0" zoomScale="90" zoomScaleNormal="90" workbookViewId="0">
      <pane ySplit="6" topLeftCell="A104"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3500</v>
      </c>
      <c r="J2" s="38" t="s">
        <v>4505</v>
      </c>
    </row>
    <row r="3" spans="1:54" ht="16.5" x14ac:dyDescent="0.3">
      <c r="C3" s="1" t="s">
        <v>28</v>
      </c>
      <c r="D3" s="21" t="s">
        <v>3501</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48</v>
      </c>
      <c r="C10" s="57" t="s">
        <v>49</v>
      </c>
      <c r="D10" s="54" t="s">
        <v>50</v>
      </c>
      <c r="E10" s="6" t="s">
        <v>43</v>
      </c>
      <c r="F10" s="19">
        <v>7000000</v>
      </c>
      <c r="G10" s="24">
        <v>83972</v>
      </c>
      <c r="H10" s="24">
        <v>4.9400000000000004</v>
      </c>
      <c r="I10" s="31"/>
      <c r="J10" s="31"/>
      <c r="K10" s="35"/>
    </row>
    <row r="11" spans="1:54" x14ac:dyDescent="0.25">
      <c r="B11" s="8" t="s">
        <v>526</v>
      </c>
      <c r="C11" s="57" t="s">
        <v>527</v>
      </c>
      <c r="D11" s="54" t="s">
        <v>528</v>
      </c>
      <c r="E11" s="6" t="s">
        <v>197</v>
      </c>
      <c r="F11" s="19">
        <v>1900000</v>
      </c>
      <c r="G11" s="24">
        <v>80336.75</v>
      </c>
      <c r="H11" s="24">
        <v>4.72</v>
      </c>
      <c r="I11" s="31"/>
      <c r="J11" s="31"/>
      <c r="K11" s="35"/>
    </row>
    <row r="12" spans="1:54" x14ac:dyDescent="0.25">
      <c r="B12" s="8" t="s">
        <v>98</v>
      </c>
      <c r="C12" s="57" t="s">
        <v>99</v>
      </c>
      <c r="D12" s="54" t="s">
        <v>100</v>
      </c>
      <c r="E12" s="6" t="s">
        <v>74</v>
      </c>
      <c r="F12" s="19">
        <v>3000000</v>
      </c>
      <c r="G12" s="24">
        <v>70945.5</v>
      </c>
      <c r="H12" s="24">
        <v>4.17</v>
      </c>
      <c r="I12" s="31"/>
      <c r="J12" s="31"/>
      <c r="K12" s="35"/>
    </row>
    <row r="13" spans="1:54" x14ac:dyDescent="0.25">
      <c r="B13" s="8" t="s">
        <v>263</v>
      </c>
      <c r="C13" s="57" t="s">
        <v>264</v>
      </c>
      <c r="D13" s="54" t="s">
        <v>265</v>
      </c>
      <c r="E13" s="6" t="s">
        <v>253</v>
      </c>
      <c r="F13" s="19">
        <v>4900000</v>
      </c>
      <c r="G13" s="24">
        <v>70758.45</v>
      </c>
      <c r="H13" s="24">
        <v>4.16</v>
      </c>
      <c r="I13" s="31"/>
      <c r="J13" s="31"/>
      <c r="K13" s="35"/>
    </row>
    <row r="14" spans="1:54" x14ac:dyDescent="0.25">
      <c r="B14" s="8" t="s">
        <v>87</v>
      </c>
      <c r="C14" s="57" t="s">
        <v>88</v>
      </c>
      <c r="D14" s="54" t="s">
        <v>89</v>
      </c>
      <c r="E14" s="6" t="s">
        <v>90</v>
      </c>
      <c r="F14" s="19">
        <v>9000000</v>
      </c>
      <c r="G14" s="24">
        <v>62419.5</v>
      </c>
      <c r="H14" s="24">
        <v>3.67</v>
      </c>
      <c r="I14" s="31"/>
      <c r="J14" s="31"/>
      <c r="K14" s="35"/>
    </row>
    <row r="15" spans="1:54" x14ac:dyDescent="0.25">
      <c r="B15" s="8" t="s">
        <v>152</v>
      </c>
      <c r="C15" s="57" t="s">
        <v>153</v>
      </c>
      <c r="D15" s="54" t="s">
        <v>154</v>
      </c>
      <c r="E15" s="6" t="s">
        <v>155</v>
      </c>
      <c r="F15" s="19">
        <v>11000000</v>
      </c>
      <c r="G15" s="24">
        <v>61957.5</v>
      </c>
      <c r="H15" s="24">
        <v>3.64</v>
      </c>
      <c r="I15" s="31"/>
      <c r="J15" s="31"/>
      <c r="K15" s="35"/>
    </row>
    <row r="16" spans="1:54" x14ac:dyDescent="0.25">
      <c r="B16" s="8" t="s">
        <v>934</v>
      </c>
      <c r="C16" s="57" t="s">
        <v>935</v>
      </c>
      <c r="D16" s="54" t="s">
        <v>936</v>
      </c>
      <c r="E16" s="6" t="s">
        <v>108</v>
      </c>
      <c r="F16" s="19">
        <v>7013709</v>
      </c>
      <c r="G16" s="24">
        <v>61871.43</v>
      </c>
      <c r="H16" s="24">
        <v>3.64</v>
      </c>
      <c r="I16" s="31"/>
      <c r="J16" s="31"/>
      <c r="K16" s="35"/>
    </row>
    <row r="17" spans="2:11" x14ac:dyDescent="0.25">
      <c r="B17" s="8" t="s">
        <v>109</v>
      </c>
      <c r="C17" s="57" t="s">
        <v>110</v>
      </c>
      <c r="D17" s="54" t="s">
        <v>111</v>
      </c>
      <c r="E17" s="6" t="s">
        <v>112</v>
      </c>
      <c r="F17" s="19">
        <v>1300000</v>
      </c>
      <c r="G17" s="24">
        <v>59753.85</v>
      </c>
      <c r="H17" s="24">
        <v>3.51</v>
      </c>
      <c r="I17" s="31"/>
      <c r="J17" s="31"/>
      <c r="K17" s="35"/>
    </row>
    <row r="18" spans="2:11" x14ac:dyDescent="0.25">
      <c r="B18" s="8" t="s">
        <v>68</v>
      </c>
      <c r="C18" s="57" t="s">
        <v>69</v>
      </c>
      <c r="D18" s="54" t="s">
        <v>70</v>
      </c>
      <c r="E18" s="6" t="s">
        <v>43</v>
      </c>
      <c r="F18" s="19">
        <v>7000000</v>
      </c>
      <c r="G18" s="24">
        <v>59426.5</v>
      </c>
      <c r="H18" s="24">
        <v>3.49</v>
      </c>
      <c r="I18" s="31"/>
      <c r="J18" s="31"/>
      <c r="K18" s="35"/>
    </row>
    <row r="19" spans="2:11" x14ac:dyDescent="0.25">
      <c r="B19" s="8" t="s">
        <v>201</v>
      </c>
      <c r="C19" s="57" t="s">
        <v>202</v>
      </c>
      <c r="D19" s="54" t="s">
        <v>203</v>
      </c>
      <c r="E19" s="6" t="s">
        <v>78</v>
      </c>
      <c r="F19" s="19">
        <v>3300000</v>
      </c>
      <c r="G19" s="24">
        <v>59263.05</v>
      </c>
      <c r="H19" s="24">
        <v>3.48</v>
      </c>
      <c r="I19" s="31"/>
      <c r="J19" s="31"/>
      <c r="K19" s="35"/>
    </row>
    <row r="20" spans="2:11" x14ac:dyDescent="0.25">
      <c r="B20" s="8" t="s">
        <v>942</v>
      </c>
      <c r="C20" s="57" t="s">
        <v>943</v>
      </c>
      <c r="D20" s="54" t="s">
        <v>944</v>
      </c>
      <c r="E20" s="6" t="s">
        <v>104</v>
      </c>
      <c r="F20" s="19">
        <v>3500000</v>
      </c>
      <c r="G20" s="24">
        <v>58441.25</v>
      </c>
      <c r="H20" s="24">
        <v>3.44</v>
      </c>
      <c r="I20" s="31"/>
      <c r="J20" s="31"/>
      <c r="K20" s="35"/>
    </row>
    <row r="21" spans="2:11" x14ac:dyDescent="0.25">
      <c r="B21" s="8" t="s">
        <v>254</v>
      </c>
      <c r="C21" s="57" t="s">
        <v>255</v>
      </c>
      <c r="D21" s="54" t="s">
        <v>256</v>
      </c>
      <c r="E21" s="6" t="s">
        <v>123</v>
      </c>
      <c r="F21" s="19">
        <v>3864407</v>
      </c>
      <c r="G21" s="24">
        <v>57904.27</v>
      </c>
      <c r="H21" s="24">
        <v>3.4</v>
      </c>
      <c r="I21" s="31"/>
      <c r="J21" s="31"/>
      <c r="K21" s="35"/>
    </row>
    <row r="22" spans="2:11" x14ac:dyDescent="0.25">
      <c r="B22" s="8" t="s">
        <v>273</v>
      </c>
      <c r="C22" s="57" t="s">
        <v>274</v>
      </c>
      <c r="D22" s="54" t="s">
        <v>275</v>
      </c>
      <c r="E22" s="6" t="s">
        <v>134</v>
      </c>
      <c r="F22" s="19">
        <v>3500000</v>
      </c>
      <c r="G22" s="24">
        <v>57209.25</v>
      </c>
      <c r="H22" s="24">
        <v>3.36</v>
      </c>
      <c r="I22" s="31"/>
      <c r="J22" s="31"/>
      <c r="K22" s="35"/>
    </row>
    <row r="23" spans="2:11" x14ac:dyDescent="0.25">
      <c r="B23" s="8" t="s">
        <v>310</v>
      </c>
      <c r="C23" s="57" t="s">
        <v>311</v>
      </c>
      <c r="D23" s="54" t="s">
        <v>312</v>
      </c>
      <c r="E23" s="6" t="s">
        <v>313</v>
      </c>
      <c r="F23" s="19">
        <v>2715556</v>
      </c>
      <c r="G23" s="24">
        <v>53932.3</v>
      </c>
      <c r="H23" s="24">
        <v>3.17</v>
      </c>
      <c r="I23" s="31"/>
      <c r="J23" s="31"/>
      <c r="K23" s="35"/>
    </row>
    <row r="24" spans="2:11" x14ac:dyDescent="0.25">
      <c r="B24" s="8" t="s">
        <v>529</v>
      </c>
      <c r="C24" s="57" t="s">
        <v>530</v>
      </c>
      <c r="D24" s="54" t="s">
        <v>531</v>
      </c>
      <c r="E24" s="6" t="s">
        <v>78</v>
      </c>
      <c r="F24" s="19">
        <v>700000</v>
      </c>
      <c r="G24" s="24">
        <v>49808.85</v>
      </c>
      <c r="H24" s="24">
        <v>2.93</v>
      </c>
      <c r="I24" s="31"/>
      <c r="J24" s="31"/>
      <c r="K24" s="35"/>
    </row>
    <row r="25" spans="2:11" x14ac:dyDescent="0.25">
      <c r="B25" s="8" t="s">
        <v>404</v>
      </c>
      <c r="C25" s="57" t="s">
        <v>405</v>
      </c>
      <c r="D25" s="54" t="s">
        <v>406</v>
      </c>
      <c r="E25" s="6" t="s">
        <v>393</v>
      </c>
      <c r="F25" s="19">
        <v>14777757</v>
      </c>
      <c r="G25" s="24">
        <v>48803.54</v>
      </c>
      <c r="H25" s="24">
        <v>2.87</v>
      </c>
      <c r="I25" s="31"/>
      <c r="J25" s="31"/>
      <c r="K25" s="35"/>
    </row>
    <row r="26" spans="2:11" x14ac:dyDescent="0.25">
      <c r="B26" s="8" t="s">
        <v>850</v>
      </c>
      <c r="C26" s="57" t="s">
        <v>851</v>
      </c>
      <c r="D26" s="54" t="s">
        <v>852</v>
      </c>
      <c r="E26" s="6" t="s">
        <v>300</v>
      </c>
      <c r="F26" s="19">
        <v>2099642</v>
      </c>
      <c r="G26" s="24">
        <v>43763.89</v>
      </c>
      <c r="H26" s="24">
        <v>2.57</v>
      </c>
      <c r="I26" s="31"/>
      <c r="J26" s="31"/>
      <c r="K26" s="35"/>
    </row>
    <row r="27" spans="2:11" x14ac:dyDescent="0.25">
      <c r="B27" s="8" t="s">
        <v>65</v>
      </c>
      <c r="C27" s="57" t="s">
        <v>66</v>
      </c>
      <c r="D27" s="54" t="s">
        <v>67</v>
      </c>
      <c r="E27" s="6" t="s">
        <v>47</v>
      </c>
      <c r="F27" s="19">
        <v>1100000</v>
      </c>
      <c r="G27" s="24">
        <v>42945.65</v>
      </c>
      <c r="H27" s="24">
        <v>2.5299999999999998</v>
      </c>
      <c r="I27" s="31"/>
      <c r="J27" s="31"/>
      <c r="K27" s="35"/>
    </row>
    <row r="28" spans="2:11" x14ac:dyDescent="0.25">
      <c r="B28" s="8" t="s">
        <v>1907</v>
      </c>
      <c r="C28" s="57" t="s">
        <v>1908</v>
      </c>
      <c r="D28" s="54" t="s">
        <v>1909</v>
      </c>
      <c r="E28" s="6" t="s">
        <v>443</v>
      </c>
      <c r="F28" s="19">
        <v>47668663</v>
      </c>
      <c r="G28" s="24">
        <v>39831.93</v>
      </c>
      <c r="H28" s="24">
        <v>2.34</v>
      </c>
      <c r="I28" s="31"/>
      <c r="J28" s="31"/>
      <c r="K28" s="35"/>
    </row>
    <row r="29" spans="2:11" x14ac:dyDescent="0.25">
      <c r="B29" s="8" t="s">
        <v>783</v>
      </c>
      <c r="C29" s="57" t="s">
        <v>784</v>
      </c>
      <c r="D29" s="54" t="s">
        <v>785</v>
      </c>
      <c r="E29" s="6" t="s">
        <v>134</v>
      </c>
      <c r="F29" s="19">
        <v>9099775</v>
      </c>
      <c r="G29" s="24">
        <v>39229.129999999997</v>
      </c>
      <c r="H29" s="24">
        <v>2.31</v>
      </c>
      <c r="I29" s="31"/>
      <c r="J29" s="31"/>
      <c r="K29" s="35"/>
    </row>
    <row r="30" spans="2:11" x14ac:dyDescent="0.25">
      <c r="B30" s="8" t="s">
        <v>1937</v>
      </c>
      <c r="C30" s="57" t="s">
        <v>1938</v>
      </c>
      <c r="D30" s="54" t="s">
        <v>1939</v>
      </c>
      <c r="E30" s="6" t="s">
        <v>57</v>
      </c>
      <c r="F30" s="19">
        <v>3180000</v>
      </c>
      <c r="G30" s="24">
        <v>37387.26</v>
      </c>
      <c r="H30" s="24">
        <v>2.2000000000000002</v>
      </c>
      <c r="I30" s="31"/>
      <c r="J30" s="31"/>
      <c r="K30" s="35"/>
    </row>
    <row r="31" spans="2:11" x14ac:dyDescent="0.25">
      <c r="B31" s="8" t="s">
        <v>750</v>
      </c>
      <c r="C31" s="57" t="s">
        <v>751</v>
      </c>
      <c r="D31" s="54" t="s">
        <v>752</v>
      </c>
      <c r="E31" s="6" t="s">
        <v>173</v>
      </c>
      <c r="F31" s="19">
        <v>2714614</v>
      </c>
      <c r="G31" s="24">
        <v>37327.300000000003</v>
      </c>
      <c r="H31" s="24">
        <v>2.19</v>
      </c>
      <c r="I31" s="31"/>
      <c r="J31" s="31"/>
      <c r="K31" s="35"/>
    </row>
    <row r="32" spans="2:11" x14ac:dyDescent="0.25">
      <c r="B32" s="8" t="s">
        <v>58</v>
      </c>
      <c r="C32" s="57" t="s">
        <v>59</v>
      </c>
      <c r="D32" s="54" t="s">
        <v>60</v>
      </c>
      <c r="E32" s="6" t="s">
        <v>43</v>
      </c>
      <c r="F32" s="19">
        <v>2000000</v>
      </c>
      <c r="G32" s="24">
        <v>36050</v>
      </c>
      <c r="H32" s="24">
        <v>2.12</v>
      </c>
      <c r="I32" s="31"/>
      <c r="J32" s="31"/>
      <c r="K32" s="35"/>
    </row>
    <row r="33" spans="2:11" x14ac:dyDescent="0.25">
      <c r="B33" s="8" t="s">
        <v>765</v>
      </c>
      <c r="C33" s="57" t="s">
        <v>766</v>
      </c>
      <c r="D33" s="54" t="s">
        <v>767</v>
      </c>
      <c r="E33" s="6" t="s">
        <v>134</v>
      </c>
      <c r="F33" s="19">
        <v>4576059</v>
      </c>
      <c r="G33" s="24">
        <v>36004.43</v>
      </c>
      <c r="H33" s="24">
        <v>2.12</v>
      </c>
      <c r="I33" s="31"/>
      <c r="J33" s="31"/>
      <c r="K33" s="35"/>
    </row>
    <row r="34" spans="2:11" x14ac:dyDescent="0.25">
      <c r="B34" s="8" t="s">
        <v>1590</v>
      </c>
      <c r="C34" s="57" t="s">
        <v>1591</v>
      </c>
      <c r="D34" s="54" t="s">
        <v>1592</v>
      </c>
      <c r="E34" s="6" t="s">
        <v>78</v>
      </c>
      <c r="F34" s="19">
        <v>10675139</v>
      </c>
      <c r="G34" s="24">
        <v>35222.620000000003</v>
      </c>
      <c r="H34" s="24">
        <v>2.0699999999999998</v>
      </c>
      <c r="I34" s="31"/>
      <c r="J34" s="31"/>
      <c r="K34" s="35"/>
    </row>
    <row r="35" spans="2:11" x14ac:dyDescent="0.25">
      <c r="B35" s="8" t="s">
        <v>135</v>
      </c>
      <c r="C35" s="57" t="s">
        <v>136</v>
      </c>
      <c r="D35" s="54" t="s">
        <v>137</v>
      </c>
      <c r="E35" s="6" t="s">
        <v>138</v>
      </c>
      <c r="F35" s="19">
        <v>5000000</v>
      </c>
      <c r="G35" s="24">
        <v>32050</v>
      </c>
      <c r="H35" s="24">
        <v>1.88</v>
      </c>
      <c r="I35" s="31"/>
      <c r="J35" s="31"/>
      <c r="K35" s="35"/>
    </row>
    <row r="36" spans="2:11" x14ac:dyDescent="0.25">
      <c r="B36" s="8" t="s">
        <v>105</v>
      </c>
      <c r="C36" s="57" t="s">
        <v>106</v>
      </c>
      <c r="D36" s="54" t="s">
        <v>107</v>
      </c>
      <c r="E36" s="6" t="s">
        <v>108</v>
      </c>
      <c r="F36" s="19">
        <v>77000</v>
      </c>
      <c r="G36" s="24">
        <v>30106.5</v>
      </c>
      <c r="H36" s="24">
        <v>1.77</v>
      </c>
      <c r="I36" s="31"/>
      <c r="J36" s="31"/>
      <c r="K36" s="35"/>
    </row>
    <row r="37" spans="2:11" x14ac:dyDescent="0.25">
      <c r="B37" s="8" t="s">
        <v>1940</v>
      </c>
      <c r="C37" s="57" t="s">
        <v>1941</v>
      </c>
      <c r="D37" s="54" t="s">
        <v>1942</v>
      </c>
      <c r="E37" s="6" t="s">
        <v>148</v>
      </c>
      <c r="F37" s="19">
        <v>1000000</v>
      </c>
      <c r="G37" s="24">
        <v>29223.5</v>
      </c>
      <c r="H37" s="24">
        <v>1.72</v>
      </c>
      <c r="I37" s="31"/>
      <c r="J37" s="31"/>
      <c r="K37" s="35"/>
    </row>
    <row r="38" spans="2:11" x14ac:dyDescent="0.25">
      <c r="B38" s="8" t="s">
        <v>2438</v>
      </c>
      <c r="C38" s="57" t="s">
        <v>2439</v>
      </c>
      <c r="D38" s="54" t="s">
        <v>2440</v>
      </c>
      <c r="E38" s="6" t="s">
        <v>320</v>
      </c>
      <c r="F38" s="19">
        <v>4094476</v>
      </c>
      <c r="G38" s="24">
        <v>27392.04</v>
      </c>
      <c r="H38" s="24">
        <v>1.61</v>
      </c>
      <c r="I38" s="31"/>
      <c r="J38" s="31"/>
      <c r="K38" s="35"/>
    </row>
    <row r="39" spans="2:11" x14ac:dyDescent="0.25">
      <c r="B39" s="8" t="s">
        <v>499</v>
      </c>
      <c r="C39" s="57" t="s">
        <v>500</v>
      </c>
      <c r="D39" s="54" t="s">
        <v>501</v>
      </c>
      <c r="E39" s="6" t="s">
        <v>502</v>
      </c>
      <c r="F39" s="19">
        <v>2801120</v>
      </c>
      <c r="G39" s="24">
        <v>24344.53</v>
      </c>
      <c r="H39" s="24">
        <v>1.43</v>
      </c>
      <c r="I39" s="31"/>
      <c r="J39" s="31"/>
      <c r="K39" s="35"/>
    </row>
    <row r="40" spans="2:11" x14ac:dyDescent="0.25">
      <c r="B40" s="8" t="s">
        <v>844</v>
      </c>
      <c r="C40" s="57" t="s">
        <v>845</v>
      </c>
      <c r="D40" s="54" t="s">
        <v>846</v>
      </c>
      <c r="E40" s="6" t="s">
        <v>300</v>
      </c>
      <c r="F40" s="19">
        <v>1688726</v>
      </c>
      <c r="G40" s="24">
        <v>21923.040000000001</v>
      </c>
      <c r="H40" s="24">
        <v>1.29</v>
      </c>
      <c r="I40" s="31"/>
      <c r="J40" s="31"/>
      <c r="K40" s="35"/>
    </row>
    <row r="41" spans="2:11" x14ac:dyDescent="0.25">
      <c r="B41" s="8" t="s">
        <v>250</v>
      </c>
      <c r="C41" s="57" t="s">
        <v>251</v>
      </c>
      <c r="D41" s="54" t="s">
        <v>252</v>
      </c>
      <c r="E41" s="6" t="s">
        <v>253</v>
      </c>
      <c r="F41" s="19">
        <v>4798169</v>
      </c>
      <c r="G41" s="24">
        <v>18007.53</v>
      </c>
      <c r="H41" s="24">
        <v>1.06</v>
      </c>
      <c r="I41" s="31"/>
      <c r="J41" s="31"/>
      <c r="K41" s="35"/>
    </row>
    <row r="42" spans="2:11" x14ac:dyDescent="0.25">
      <c r="B42" s="8" t="s">
        <v>786</v>
      </c>
      <c r="C42" s="57" t="s">
        <v>787</v>
      </c>
      <c r="D42" s="54" t="s">
        <v>788</v>
      </c>
      <c r="E42" s="6" t="s">
        <v>155</v>
      </c>
      <c r="F42" s="19">
        <v>8848107</v>
      </c>
      <c r="G42" s="24">
        <v>16901.650000000001</v>
      </c>
      <c r="H42" s="24">
        <v>0.99</v>
      </c>
      <c r="I42" s="31"/>
      <c r="J42" s="31"/>
      <c r="K42" s="35"/>
    </row>
    <row r="43" spans="2:11" x14ac:dyDescent="0.25">
      <c r="B43" s="8" t="s">
        <v>164</v>
      </c>
      <c r="C43" s="57" t="s">
        <v>165</v>
      </c>
      <c r="D43" s="54" t="s">
        <v>166</v>
      </c>
      <c r="E43" s="6" t="s">
        <v>43</v>
      </c>
      <c r="F43" s="19">
        <v>13999905</v>
      </c>
      <c r="G43" s="24">
        <v>16871.29</v>
      </c>
      <c r="H43" s="24">
        <v>0.99</v>
      </c>
      <c r="I43" s="31"/>
      <c r="J43" s="31"/>
      <c r="K43" s="35"/>
    </row>
    <row r="44" spans="2:11" x14ac:dyDescent="0.25">
      <c r="B44" s="8" t="s">
        <v>483</v>
      </c>
      <c r="C44" s="57" t="s">
        <v>484</v>
      </c>
      <c r="D44" s="54" t="s">
        <v>485</v>
      </c>
      <c r="E44" s="6" t="s">
        <v>320</v>
      </c>
      <c r="F44" s="19">
        <v>1590220</v>
      </c>
      <c r="G44" s="24">
        <v>14668.98</v>
      </c>
      <c r="H44" s="24">
        <v>0.86</v>
      </c>
      <c r="I44" s="31"/>
      <c r="J44" s="31"/>
      <c r="K44" s="35"/>
    </row>
    <row r="45" spans="2:11" x14ac:dyDescent="0.25">
      <c r="B45" s="8" t="s">
        <v>795</v>
      </c>
      <c r="C45" s="57" t="s">
        <v>796</v>
      </c>
      <c r="D45" s="54" t="s">
        <v>797</v>
      </c>
      <c r="E45" s="6" t="s">
        <v>148</v>
      </c>
      <c r="F45" s="19">
        <v>7756069</v>
      </c>
      <c r="G45" s="24">
        <v>14495.32</v>
      </c>
      <c r="H45" s="24">
        <v>0.85</v>
      </c>
      <c r="I45" s="31"/>
      <c r="J45" s="31"/>
      <c r="K45" s="35"/>
    </row>
    <row r="46" spans="2:11" x14ac:dyDescent="0.25">
      <c r="B46" s="8" t="s">
        <v>1902</v>
      </c>
      <c r="C46" s="57" t="s">
        <v>1903</v>
      </c>
      <c r="D46" s="54" t="s">
        <v>1904</v>
      </c>
      <c r="E46" s="6" t="s">
        <v>134</v>
      </c>
      <c r="F46" s="19">
        <v>2900000</v>
      </c>
      <c r="G46" s="24">
        <v>14066.45</v>
      </c>
      <c r="H46" s="24">
        <v>0.83</v>
      </c>
      <c r="I46" s="31"/>
      <c r="J46" s="31"/>
      <c r="K46" s="35"/>
    </row>
    <row r="47" spans="2:11" x14ac:dyDescent="0.25">
      <c r="B47" s="8" t="s">
        <v>333</v>
      </c>
      <c r="C47" s="57" t="s">
        <v>334</v>
      </c>
      <c r="D47" s="54" t="s">
        <v>335</v>
      </c>
      <c r="E47" s="6" t="s">
        <v>134</v>
      </c>
      <c r="F47" s="19">
        <v>1621704</v>
      </c>
      <c r="G47" s="24">
        <v>13416.36</v>
      </c>
      <c r="H47" s="24">
        <v>0.79</v>
      </c>
      <c r="I47" s="31"/>
      <c r="J47" s="31"/>
      <c r="K47" s="35"/>
    </row>
    <row r="48" spans="2:11" x14ac:dyDescent="0.25">
      <c r="B48" s="8" t="s">
        <v>777</v>
      </c>
      <c r="C48" s="57" t="s">
        <v>778</v>
      </c>
      <c r="D48" s="54" t="s">
        <v>779</v>
      </c>
      <c r="E48" s="6" t="s">
        <v>134</v>
      </c>
      <c r="F48" s="19">
        <v>2026577</v>
      </c>
      <c r="G48" s="24">
        <v>9621.17</v>
      </c>
      <c r="H48" s="24">
        <v>0.56999999999999995</v>
      </c>
      <c r="I48" s="31"/>
      <c r="J48" s="31"/>
      <c r="K48" s="35"/>
    </row>
    <row r="49" spans="1:11" x14ac:dyDescent="0.25">
      <c r="B49" s="8" t="s">
        <v>818</v>
      </c>
      <c r="C49" s="57" t="s">
        <v>819</v>
      </c>
      <c r="D49" s="54" t="s">
        <v>820</v>
      </c>
      <c r="E49" s="6" t="s">
        <v>502</v>
      </c>
      <c r="F49" s="19">
        <v>593000</v>
      </c>
      <c r="G49" s="24">
        <v>8464.19</v>
      </c>
      <c r="H49" s="24">
        <v>0.5</v>
      </c>
      <c r="I49" s="31"/>
      <c r="J49" s="31"/>
      <c r="K49" s="35"/>
    </row>
    <row r="50" spans="1:11" x14ac:dyDescent="0.25">
      <c r="B50" s="8" t="s">
        <v>762</v>
      </c>
      <c r="C50" s="57" t="s">
        <v>763</v>
      </c>
      <c r="D50" s="54" t="s">
        <v>764</v>
      </c>
      <c r="E50" s="6" t="s">
        <v>134</v>
      </c>
      <c r="F50" s="19">
        <v>1213162</v>
      </c>
      <c r="G50" s="24">
        <v>3538.19</v>
      </c>
      <c r="H50" s="24">
        <v>0.21</v>
      </c>
      <c r="I50" s="31"/>
      <c r="J50" s="31"/>
      <c r="K50" s="35"/>
    </row>
    <row r="51" spans="1:11" x14ac:dyDescent="0.25">
      <c r="C51" s="58" t="s">
        <v>174</v>
      </c>
      <c r="D51" s="54"/>
      <c r="E51" s="6"/>
      <c r="F51" s="19"/>
      <c r="G51" s="25">
        <v>1639656.94</v>
      </c>
      <c r="H51" s="25">
        <v>96.39</v>
      </c>
      <c r="I51" s="31"/>
      <c r="J51" s="31"/>
      <c r="K51" s="35"/>
    </row>
    <row r="52" spans="1:11" x14ac:dyDescent="0.25">
      <c r="C52" s="57"/>
      <c r="D52" s="54"/>
      <c r="E52" s="6"/>
      <c r="F52" s="19"/>
      <c r="G52" s="24"/>
      <c r="H52" s="24"/>
      <c r="I52" s="31"/>
      <c r="J52" s="31"/>
      <c r="K52" s="35"/>
    </row>
    <row r="53" spans="1:11" x14ac:dyDescent="0.25">
      <c r="C53" s="58" t="s">
        <v>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5</v>
      </c>
      <c r="D57" s="54"/>
      <c r="E57" s="6"/>
      <c r="F57" s="19"/>
      <c r="G57" s="24"/>
      <c r="H57" s="24"/>
      <c r="I57" s="31"/>
      <c r="J57" s="31"/>
      <c r="K57" s="35"/>
    </row>
    <row r="58" spans="1:11" x14ac:dyDescent="0.25">
      <c r="A58" s="28"/>
      <c r="B58" s="28"/>
      <c r="C58" s="58" t="s">
        <v>6</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7</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8</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9</v>
      </c>
      <c r="D64" s="54"/>
      <c r="E64" s="6"/>
      <c r="F64" s="19"/>
      <c r="G64" s="24"/>
      <c r="H64" s="24"/>
      <c r="I64" s="31"/>
      <c r="J64" s="31"/>
      <c r="K64" s="35"/>
    </row>
    <row r="65" spans="1:11" x14ac:dyDescent="0.25">
      <c r="B65" s="8" t="s">
        <v>1684</v>
      </c>
      <c r="C65" s="57" t="s">
        <v>1685</v>
      </c>
      <c r="D65" s="54" t="s">
        <v>1686</v>
      </c>
      <c r="E65" s="6" t="s">
        <v>658</v>
      </c>
      <c r="F65" s="19">
        <v>10000000</v>
      </c>
      <c r="G65" s="24">
        <v>10106.200000000001</v>
      </c>
      <c r="H65" s="24">
        <v>0.59</v>
      </c>
      <c r="I65" s="31">
        <v>7.0981893999999999</v>
      </c>
      <c r="J65" s="31"/>
      <c r="K65" s="35"/>
    </row>
    <row r="66" spans="1:11" x14ac:dyDescent="0.25">
      <c r="C66" s="58" t="s">
        <v>174</v>
      </c>
      <c r="D66" s="54"/>
      <c r="E66" s="6"/>
      <c r="F66" s="19"/>
      <c r="G66" s="25">
        <v>10106.200000000001</v>
      </c>
      <c r="H66" s="25">
        <v>0.59</v>
      </c>
      <c r="I66" s="31"/>
      <c r="J66" s="31"/>
      <c r="K66" s="35"/>
    </row>
    <row r="67" spans="1:11" x14ac:dyDescent="0.25">
      <c r="C67" s="57"/>
      <c r="D67" s="54"/>
      <c r="E67" s="6"/>
      <c r="F67" s="19"/>
      <c r="G67" s="24"/>
      <c r="H67" s="24"/>
      <c r="I67" s="31"/>
      <c r="J67" s="31"/>
      <c r="K67" s="35"/>
    </row>
    <row r="68" spans="1:11" x14ac:dyDescent="0.25">
      <c r="C68" s="58" t="s">
        <v>10</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11</v>
      </c>
      <c r="D70" s="54"/>
      <c r="E70" s="6"/>
      <c r="F70" s="19"/>
      <c r="G70" s="24"/>
      <c r="H70" s="24"/>
      <c r="I70" s="31"/>
      <c r="J70" s="31"/>
      <c r="K70" s="35"/>
    </row>
    <row r="71" spans="1:11" x14ac:dyDescent="0.25">
      <c r="A71" s="28"/>
      <c r="B71" s="28"/>
      <c r="C71" s="58" t="s">
        <v>13</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14</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C75" s="59" t="s">
        <v>15</v>
      </c>
      <c r="D75" s="54"/>
      <c r="E75" s="6"/>
      <c r="F75" s="19"/>
      <c r="G75" s="24"/>
      <c r="H75" s="24"/>
      <c r="I75" s="31"/>
      <c r="J75" s="31"/>
      <c r="K75" s="35"/>
    </row>
    <row r="76" spans="1:11" x14ac:dyDescent="0.25">
      <c r="B76" s="8" t="s">
        <v>1268</v>
      </c>
      <c r="C76" s="57" t="s">
        <v>1269</v>
      </c>
      <c r="D76" s="54" t="s">
        <v>1270</v>
      </c>
      <c r="E76" s="6" t="s">
        <v>658</v>
      </c>
      <c r="F76" s="19">
        <v>10000000</v>
      </c>
      <c r="G76" s="24">
        <v>9994.58</v>
      </c>
      <c r="H76" s="24">
        <v>0.59</v>
      </c>
      <c r="I76" s="31">
        <v>6.5979000000000001</v>
      </c>
      <c r="J76" s="31"/>
      <c r="K76" s="35"/>
    </row>
    <row r="77" spans="1:11" x14ac:dyDescent="0.25">
      <c r="C77" s="58" t="s">
        <v>174</v>
      </c>
      <c r="D77" s="54"/>
      <c r="E77" s="6"/>
      <c r="F77" s="19"/>
      <c r="G77" s="25">
        <v>9994.58</v>
      </c>
      <c r="H77" s="25">
        <v>0.59</v>
      </c>
      <c r="I77" s="31"/>
      <c r="J77" s="31"/>
      <c r="K77" s="35"/>
    </row>
    <row r="78" spans="1:11" x14ac:dyDescent="0.25">
      <c r="C78" s="57"/>
      <c r="D78" s="54"/>
      <c r="E78" s="6"/>
      <c r="F78" s="19"/>
      <c r="G78" s="24"/>
      <c r="H78" s="24"/>
      <c r="I78" s="31"/>
      <c r="J78" s="31"/>
      <c r="K78" s="35"/>
    </row>
    <row r="79" spans="1:11" x14ac:dyDescent="0.25">
      <c r="C79" s="58" t="s">
        <v>16</v>
      </c>
      <c r="D79" s="54"/>
      <c r="E79" s="6"/>
      <c r="F79" s="19"/>
      <c r="G79" s="24" t="s">
        <v>2</v>
      </c>
      <c r="H79" s="24" t="s">
        <v>2</v>
      </c>
      <c r="I79" s="31"/>
      <c r="J79" s="31"/>
      <c r="K79" s="35"/>
    </row>
    <row r="80" spans="1:11" x14ac:dyDescent="0.25">
      <c r="C80" s="57"/>
      <c r="D80" s="54"/>
      <c r="E80" s="6"/>
      <c r="F80" s="19"/>
      <c r="G80" s="24"/>
      <c r="H80" s="24"/>
      <c r="I80" s="31"/>
      <c r="J80" s="31"/>
      <c r="K80" s="35"/>
    </row>
    <row r="81" spans="1:11" x14ac:dyDescent="0.25">
      <c r="C81" s="58" t="s">
        <v>17</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A83" s="10"/>
      <c r="B83" s="28"/>
      <c r="C83" s="58" t="s">
        <v>18</v>
      </c>
      <c r="D83" s="54"/>
      <c r="E83" s="6"/>
      <c r="F83" s="19"/>
      <c r="G83" s="24"/>
      <c r="H83" s="24"/>
      <c r="I83" s="31"/>
      <c r="J83" s="31"/>
      <c r="K83" s="35"/>
    </row>
    <row r="84" spans="1:11" x14ac:dyDescent="0.25">
      <c r="A84" s="28"/>
      <c r="B84" s="28"/>
      <c r="C84" s="58" t="s">
        <v>19</v>
      </c>
      <c r="D84" s="54"/>
      <c r="E84" s="6"/>
      <c r="F84" s="19"/>
      <c r="G84" s="24" t="s">
        <v>2</v>
      </c>
      <c r="H84" s="24" t="s">
        <v>2</v>
      </c>
      <c r="I84" s="31"/>
      <c r="J84" s="31"/>
      <c r="K84" s="35"/>
    </row>
    <row r="85" spans="1:11" x14ac:dyDescent="0.25">
      <c r="A85" s="28"/>
      <c r="B85" s="28"/>
      <c r="C85" s="58"/>
      <c r="D85" s="54"/>
      <c r="E85" s="6"/>
      <c r="F85" s="19"/>
      <c r="G85" s="24"/>
      <c r="H85" s="24"/>
      <c r="I85" s="31"/>
      <c r="J85" s="31"/>
      <c r="K85" s="35"/>
    </row>
    <row r="86" spans="1:11" x14ac:dyDescent="0.25">
      <c r="A86" s="28"/>
      <c r="B86" s="28"/>
      <c r="C86" s="58" t="s">
        <v>20</v>
      </c>
      <c r="D86" s="54"/>
      <c r="E86" s="6"/>
      <c r="F86" s="19"/>
      <c r="G86" s="24" t="s">
        <v>2</v>
      </c>
      <c r="H86" s="24" t="s">
        <v>2</v>
      </c>
      <c r="I86" s="31"/>
      <c r="J86" s="31"/>
      <c r="K86" s="35"/>
    </row>
    <row r="87" spans="1:11" x14ac:dyDescent="0.25">
      <c r="A87" s="28"/>
      <c r="B87" s="28"/>
      <c r="C87" s="58"/>
      <c r="D87" s="54"/>
      <c r="E87" s="6"/>
      <c r="F87" s="19"/>
      <c r="G87" s="24"/>
      <c r="H87" s="24"/>
      <c r="I87" s="31"/>
      <c r="J87" s="31"/>
      <c r="K87" s="35"/>
    </row>
    <row r="88" spans="1:11" x14ac:dyDescent="0.25">
      <c r="A88" s="28"/>
      <c r="B88" s="28"/>
      <c r="C88" s="58" t="s">
        <v>21</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22</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23</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C94" s="59" t="s">
        <v>24</v>
      </c>
      <c r="D94" s="54"/>
      <c r="E94" s="6"/>
      <c r="F94" s="19"/>
      <c r="G94" s="24"/>
      <c r="H94" s="24"/>
      <c r="I94" s="31"/>
      <c r="J94" s="31"/>
      <c r="K94" s="35"/>
    </row>
    <row r="95" spans="1:11" x14ac:dyDescent="0.25">
      <c r="B95" s="8" t="s">
        <v>185</v>
      </c>
      <c r="C95" s="57" t="s">
        <v>186</v>
      </c>
      <c r="D95" s="54"/>
      <c r="E95" s="6"/>
      <c r="F95" s="19"/>
      <c r="G95" s="24">
        <v>52875.01</v>
      </c>
      <c r="H95" s="24">
        <v>3.11</v>
      </c>
      <c r="I95" s="31"/>
      <c r="J95" s="31"/>
      <c r="K95" s="35"/>
    </row>
    <row r="96" spans="1:11" x14ac:dyDescent="0.25">
      <c r="C96" s="58" t="s">
        <v>174</v>
      </c>
      <c r="D96" s="54"/>
      <c r="E96" s="6"/>
      <c r="F96" s="19"/>
      <c r="G96" s="25">
        <v>52875.01</v>
      </c>
      <c r="H96" s="25">
        <v>3.11</v>
      </c>
      <c r="I96" s="31"/>
      <c r="J96" s="31"/>
      <c r="K96" s="35"/>
    </row>
    <row r="97" spans="1:54" x14ac:dyDescent="0.25">
      <c r="C97" s="57"/>
      <c r="D97" s="54"/>
      <c r="E97" s="6"/>
      <c r="F97" s="19"/>
      <c r="G97" s="24"/>
      <c r="H97" s="24"/>
      <c r="I97" s="31"/>
      <c r="J97" s="31"/>
      <c r="K97" s="35"/>
    </row>
    <row r="98" spans="1:54" x14ac:dyDescent="0.25">
      <c r="A98" s="10"/>
      <c r="B98" s="28"/>
      <c r="C98" s="58" t="s">
        <v>25</v>
      </c>
      <c r="D98" s="54"/>
      <c r="E98" s="6"/>
      <c r="F98" s="19"/>
      <c r="G98" s="24"/>
      <c r="H98" s="24"/>
      <c r="I98" s="31"/>
      <c r="J98" s="31"/>
      <c r="K98" s="35"/>
    </row>
    <row r="99" spans="1:54" s="2" customFormat="1" ht="13.5" x14ac:dyDescent="0.25">
      <c r="A99" s="28"/>
      <c r="B99" s="28"/>
      <c r="C99" s="57" t="s">
        <v>4707</v>
      </c>
      <c r="D99" s="54"/>
      <c r="E99" s="6"/>
      <c r="F99" s="19"/>
      <c r="G99" s="24">
        <v>600</v>
      </c>
      <c r="H99" s="24">
        <v>0.04</v>
      </c>
      <c r="I99" s="31"/>
      <c r="J99" s="31"/>
      <c r="K99" s="35"/>
      <c r="L99" s="3"/>
      <c r="AI99" s="3"/>
      <c r="AV99" s="3"/>
      <c r="AX99" s="3"/>
      <c r="BB99" s="3"/>
    </row>
    <row r="100" spans="1:54" x14ac:dyDescent="0.25">
      <c r="B100" s="8"/>
      <c r="C100" s="57" t="s">
        <v>187</v>
      </c>
      <c r="D100" s="54"/>
      <c r="E100" s="6"/>
      <c r="F100" s="19"/>
      <c r="G100" s="24">
        <v>-12506.31</v>
      </c>
      <c r="H100" s="24">
        <v>-0.72</v>
      </c>
      <c r="I100" s="31"/>
      <c r="J100" s="31"/>
      <c r="K100" s="35"/>
    </row>
    <row r="101" spans="1:54" x14ac:dyDescent="0.25">
      <c r="C101" s="58" t="s">
        <v>174</v>
      </c>
      <c r="D101" s="54"/>
      <c r="E101" s="6"/>
      <c r="F101" s="19"/>
      <c r="G101" s="25">
        <v>-11906.31</v>
      </c>
      <c r="H101" s="25">
        <v>-0.67999999999999994</v>
      </c>
      <c r="I101" s="31"/>
      <c r="J101" s="31"/>
      <c r="K101" s="35"/>
    </row>
    <row r="102" spans="1:54" x14ac:dyDescent="0.25">
      <c r="C102" s="57"/>
      <c r="D102" s="54"/>
      <c r="E102" s="6"/>
      <c r="F102" s="19"/>
      <c r="G102" s="24"/>
      <c r="H102" s="24"/>
      <c r="I102" s="31"/>
      <c r="J102" s="31"/>
      <c r="K102" s="35"/>
    </row>
    <row r="103" spans="1:54" x14ac:dyDescent="0.25">
      <c r="C103" s="60" t="s">
        <v>188</v>
      </c>
      <c r="D103" s="55"/>
      <c r="E103" s="5"/>
      <c r="F103" s="20"/>
      <c r="G103" s="26">
        <v>1700726.42</v>
      </c>
      <c r="H103" s="26">
        <v>100</v>
      </c>
      <c r="I103" s="32"/>
      <c r="J103" s="32"/>
      <c r="K103" s="36"/>
    </row>
    <row r="106" spans="1:54" x14ac:dyDescent="0.25">
      <c r="C106" s="1" t="s">
        <v>189</v>
      </c>
    </row>
    <row r="107" spans="1:54" x14ac:dyDescent="0.25">
      <c r="C107" s="37" t="s">
        <v>190</v>
      </c>
      <c r="D107" s="37"/>
      <c r="E107" s="37"/>
      <c r="F107" s="37"/>
      <c r="G107" s="37"/>
      <c r="H107" s="37"/>
      <c r="I107" s="37"/>
      <c r="J107" s="37"/>
      <c r="K107" s="37"/>
    </row>
    <row r="108" spans="1:54" x14ac:dyDescent="0.25">
      <c r="C108" s="2" t="s">
        <v>191</v>
      </c>
    </row>
    <row r="109" spans="1:54" x14ac:dyDescent="0.25">
      <c r="C109" s="2" t="s">
        <v>192</v>
      </c>
    </row>
    <row r="110" spans="1:54" x14ac:dyDescent="0.25">
      <c r="C110" s="2" t="s">
        <v>193</v>
      </c>
    </row>
    <row r="111" spans="1:54" x14ac:dyDescent="0.25">
      <c r="C111" s="2" t="s">
        <v>194</v>
      </c>
    </row>
    <row r="113" spans="3:6" x14ac:dyDescent="0.25">
      <c r="C113" s="73" t="s">
        <v>4741</v>
      </c>
      <c r="E113" s="73" t="s">
        <v>4742</v>
      </c>
      <c r="F113" s="74"/>
    </row>
    <row r="114" spans="3:6" x14ac:dyDescent="0.25">
      <c r="E114" s="2" t="s">
        <v>4794</v>
      </c>
    </row>
  </sheetData>
  <hyperlinks>
    <hyperlink ref="J2" location="'Index'!A1" display="'Index'!A1" xr:uid="{9E185EC9-DC81-485D-8D95-3C643139E26A}"/>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4D1A2-8EDD-4E8F-8CF5-7AD1DC8EF980}">
  <sheetPr codeName="Sheet1"/>
  <dimension ref="A1:IV91"/>
  <sheetViews>
    <sheetView showGridLines="0" zoomScale="90" zoomScaleNormal="90" workbookViewId="0">
      <pane ySplit="6" topLeftCell="A8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3502</v>
      </c>
      <c r="J2" s="38" t="s">
        <v>4505</v>
      </c>
    </row>
    <row r="3" spans="1:54" ht="16.5" x14ac:dyDescent="0.3">
      <c r="C3" s="1" t="s">
        <v>28</v>
      </c>
      <c r="D3" s="21" t="s">
        <v>3503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3504</v>
      </c>
      <c r="C26" s="57" t="s">
        <v>3505</v>
      </c>
      <c r="D26" s="54" t="s">
        <v>3506</v>
      </c>
      <c r="E26" s="6" t="s">
        <v>658</v>
      </c>
      <c r="F26" s="19">
        <v>5000000</v>
      </c>
      <c r="G26" s="24">
        <v>5000.78</v>
      </c>
      <c r="H26" s="24">
        <v>15.98</v>
      </c>
      <c r="I26" s="31">
        <v>7.3523616000000001</v>
      </c>
      <c r="J26" s="31"/>
      <c r="K26" s="35"/>
    </row>
    <row r="27" spans="1:11" x14ac:dyDescent="0.25">
      <c r="B27" s="8" t="s">
        <v>3507</v>
      </c>
      <c r="C27" s="57" t="s">
        <v>3508</v>
      </c>
      <c r="D27" s="54" t="s">
        <v>3509</v>
      </c>
      <c r="E27" s="6" t="s">
        <v>658</v>
      </c>
      <c r="F27" s="19">
        <v>3500000</v>
      </c>
      <c r="G27" s="24">
        <v>3527.21</v>
      </c>
      <c r="H27" s="24">
        <v>11.27</v>
      </c>
      <c r="I27" s="31">
        <v>7.3437314999999996</v>
      </c>
      <c r="J27" s="31"/>
      <c r="K27" s="35"/>
    </row>
    <row r="28" spans="1:11" x14ac:dyDescent="0.25">
      <c r="B28" s="8" t="s">
        <v>3510</v>
      </c>
      <c r="C28" s="57" t="s">
        <v>3511</v>
      </c>
      <c r="D28" s="54" t="s">
        <v>3512</v>
      </c>
      <c r="E28" s="6" t="s">
        <v>658</v>
      </c>
      <c r="F28" s="19">
        <v>3500000</v>
      </c>
      <c r="G28" s="24">
        <v>3503.76</v>
      </c>
      <c r="H28" s="24">
        <v>11.2</v>
      </c>
      <c r="I28" s="31">
        <v>7.3493567999999998</v>
      </c>
      <c r="J28" s="31"/>
      <c r="K28" s="35"/>
    </row>
    <row r="29" spans="1:11" x14ac:dyDescent="0.25">
      <c r="B29" s="8" t="s">
        <v>3513</v>
      </c>
      <c r="C29" s="57" t="s">
        <v>3514</v>
      </c>
      <c r="D29" s="54" t="s">
        <v>3515</v>
      </c>
      <c r="E29" s="6" t="s">
        <v>658</v>
      </c>
      <c r="F29" s="19">
        <v>3000000</v>
      </c>
      <c r="G29" s="24">
        <v>3002.46</v>
      </c>
      <c r="H29" s="24">
        <v>9.6</v>
      </c>
      <c r="I29" s="31">
        <v>7.3385815000000001</v>
      </c>
      <c r="J29" s="31"/>
      <c r="K29" s="35"/>
    </row>
    <row r="30" spans="1:11" x14ac:dyDescent="0.25">
      <c r="B30" s="8" t="s">
        <v>3516</v>
      </c>
      <c r="C30" s="57" t="s">
        <v>3517</v>
      </c>
      <c r="D30" s="54" t="s">
        <v>3518</v>
      </c>
      <c r="E30" s="6" t="s">
        <v>658</v>
      </c>
      <c r="F30" s="19">
        <v>2500000</v>
      </c>
      <c r="G30" s="24">
        <v>2519.73</v>
      </c>
      <c r="H30" s="24">
        <v>8.0500000000000007</v>
      </c>
      <c r="I30" s="31">
        <v>7.3391212000000001</v>
      </c>
      <c r="J30" s="31"/>
      <c r="K30" s="35"/>
    </row>
    <row r="31" spans="1:11" x14ac:dyDescent="0.25">
      <c r="B31" s="8" t="s">
        <v>3519</v>
      </c>
      <c r="C31" s="57" t="s">
        <v>3520</v>
      </c>
      <c r="D31" s="54" t="s">
        <v>3521</v>
      </c>
      <c r="E31" s="6" t="s">
        <v>658</v>
      </c>
      <c r="F31" s="19">
        <v>1180000</v>
      </c>
      <c r="G31" s="24">
        <v>1188.5899999999999</v>
      </c>
      <c r="H31" s="24">
        <v>3.8</v>
      </c>
      <c r="I31" s="31">
        <v>7.3532634000000003</v>
      </c>
      <c r="J31" s="31"/>
      <c r="K31" s="35"/>
    </row>
    <row r="32" spans="1:11" x14ac:dyDescent="0.25">
      <c r="B32" s="8" t="s">
        <v>3522</v>
      </c>
      <c r="C32" s="57" t="s">
        <v>3523</v>
      </c>
      <c r="D32" s="54" t="s">
        <v>3524</v>
      </c>
      <c r="E32" s="6" t="s">
        <v>658</v>
      </c>
      <c r="F32" s="19">
        <v>1000000</v>
      </c>
      <c r="G32" s="24">
        <v>1007.53</v>
      </c>
      <c r="H32" s="24">
        <v>3.22</v>
      </c>
      <c r="I32" s="31">
        <v>7.3534598000000004</v>
      </c>
      <c r="J32" s="31"/>
      <c r="K32" s="35"/>
    </row>
    <row r="33" spans="1:11" x14ac:dyDescent="0.25">
      <c r="B33" s="8" t="s">
        <v>3525</v>
      </c>
      <c r="C33" s="57" t="s">
        <v>3526</v>
      </c>
      <c r="D33" s="54" t="s">
        <v>3527</v>
      </c>
      <c r="E33" s="6" t="s">
        <v>658</v>
      </c>
      <c r="F33" s="19">
        <v>1000000</v>
      </c>
      <c r="G33" s="24">
        <v>1000.26</v>
      </c>
      <c r="H33" s="24">
        <v>3.2</v>
      </c>
      <c r="I33" s="31">
        <v>7.3915977000000002</v>
      </c>
      <c r="J33" s="31"/>
      <c r="K33" s="35"/>
    </row>
    <row r="34" spans="1:11" x14ac:dyDescent="0.25">
      <c r="B34" s="8" t="s">
        <v>3528</v>
      </c>
      <c r="C34" s="57" t="s">
        <v>3529</v>
      </c>
      <c r="D34" s="54" t="s">
        <v>3530</v>
      </c>
      <c r="E34" s="6" t="s">
        <v>658</v>
      </c>
      <c r="F34" s="19">
        <v>500000</v>
      </c>
      <c r="G34" s="24">
        <v>514</v>
      </c>
      <c r="H34" s="24">
        <v>1.64</v>
      </c>
      <c r="I34" s="31">
        <v>7.3843565</v>
      </c>
      <c r="J34" s="31"/>
      <c r="K34" s="35"/>
    </row>
    <row r="35" spans="1:11" x14ac:dyDescent="0.25">
      <c r="B35" s="8" t="s">
        <v>3531</v>
      </c>
      <c r="C35" s="57" t="s">
        <v>3532</v>
      </c>
      <c r="D35" s="54" t="s">
        <v>3533</v>
      </c>
      <c r="E35" s="6" t="s">
        <v>658</v>
      </c>
      <c r="F35" s="19">
        <v>500000</v>
      </c>
      <c r="G35" s="24">
        <v>500.25</v>
      </c>
      <c r="H35" s="24">
        <v>1.6</v>
      </c>
      <c r="I35" s="31">
        <v>7.3385815000000001</v>
      </c>
      <c r="J35" s="31"/>
      <c r="K35" s="35"/>
    </row>
    <row r="36" spans="1:11" x14ac:dyDescent="0.25">
      <c r="B36" s="8" t="s">
        <v>3534</v>
      </c>
      <c r="C36" s="57" t="s">
        <v>3535</v>
      </c>
      <c r="D36" s="54" t="s">
        <v>3536</v>
      </c>
      <c r="E36" s="6" t="s">
        <v>658</v>
      </c>
      <c r="F36" s="19">
        <v>500000</v>
      </c>
      <c r="G36" s="24">
        <v>499.92</v>
      </c>
      <c r="H36" s="24">
        <v>1.6</v>
      </c>
      <c r="I36" s="31">
        <v>7.3339711999999997</v>
      </c>
      <c r="J36" s="31"/>
      <c r="K36" s="35"/>
    </row>
    <row r="37" spans="1:11" x14ac:dyDescent="0.25">
      <c r="C37" s="58" t="s">
        <v>174</v>
      </c>
      <c r="D37" s="54"/>
      <c r="E37" s="6"/>
      <c r="F37" s="19"/>
      <c r="G37" s="25">
        <v>22264.49</v>
      </c>
      <c r="H37" s="25">
        <v>71.16</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3494</v>
      </c>
      <c r="C49" s="57" t="s">
        <v>3495</v>
      </c>
      <c r="D49" s="54" t="s">
        <v>3496</v>
      </c>
      <c r="E49" s="6" t="s">
        <v>658</v>
      </c>
      <c r="F49" s="19">
        <v>4878400</v>
      </c>
      <c r="G49" s="24">
        <v>4059.54</v>
      </c>
      <c r="H49" s="24">
        <v>12.97</v>
      </c>
      <c r="I49" s="31">
        <v>7.2036261000000001</v>
      </c>
      <c r="J49" s="31"/>
      <c r="K49" s="35"/>
    </row>
    <row r="50" spans="1:11" x14ac:dyDescent="0.25">
      <c r="B50" s="8" t="s">
        <v>3537</v>
      </c>
      <c r="C50" s="57" t="s">
        <v>3538</v>
      </c>
      <c r="D50" s="54" t="s">
        <v>3539</v>
      </c>
      <c r="E50" s="6" t="s">
        <v>658</v>
      </c>
      <c r="F50" s="19">
        <v>1257500</v>
      </c>
      <c r="G50" s="24">
        <v>1024.31</v>
      </c>
      <c r="H50" s="24">
        <v>3.27</v>
      </c>
      <c r="I50" s="31">
        <v>7.2073516</v>
      </c>
      <c r="J50" s="31"/>
      <c r="K50" s="35"/>
    </row>
    <row r="51" spans="1:11" x14ac:dyDescent="0.25">
      <c r="B51" s="8" t="s">
        <v>3540</v>
      </c>
      <c r="C51" s="57" t="s">
        <v>3541</v>
      </c>
      <c r="D51" s="54" t="s">
        <v>3542</v>
      </c>
      <c r="E51" s="6" t="s">
        <v>658</v>
      </c>
      <c r="F51" s="19">
        <v>872300</v>
      </c>
      <c r="G51" s="24">
        <v>709.99</v>
      </c>
      <c r="H51" s="24">
        <v>2.27</v>
      </c>
      <c r="I51" s="31">
        <v>7.2074550999999998</v>
      </c>
      <c r="J51" s="31"/>
      <c r="K51" s="35"/>
    </row>
    <row r="52" spans="1:11" x14ac:dyDescent="0.25">
      <c r="B52" s="8" t="s">
        <v>3497</v>
      </c>
      <c r="C52" s="57" t="s">
        <v>3498</v>
      </c>
      <c r="D52" s="54" t="s">
        <v>3499</v>
      </c>
      <c r="E52" s="6" t="s">
        <v>658</v>
      </c>
      <c r="F52" s="19">
        <v>797600</v>
      </c>
      <c r="G52" s="24">
        <v>661.15</v>
      </c>
      <c r="H52" s="24">
        <v>2.11</v>
      </c>
      <c r="I52" s="31">
        <v>7.2042988000000001</v>
      </c>
      <c r="J52" s="31"/>
      <c r="K52" s="35"/>
    </row>
    <row r="53" spans="1:11" x14ac:dyDescent="0.25">
      <c r="B53" s="8" t="s">
        <v>2390</v>
      </c>
      <c r="C53" s="57" t="s">
        <v>2391</v>
      </c>
      <c r="D53" s="54" t="s">
        <v>2392</v>
      </c>
      <c r="E53" s="6" t="s">
        <v>658</v>
      </c>
      <c r="F53" s="19">
        <v>753000</v>
      </c>
      <c r="G53" s="24">
        <v>613.01</v>
      </c>
      <c r="H53" s="24">
        <v>1.96</v>
      </c>
      <c r="I53" s="31">
        <v>7.2074550999999998</v>
      </c>
      <c r="J53" s="31"/>
      <c r="K53" s="35"/>
    </row>
    <row r="54" spans="1:11" x14ac:dyDescent="0.25">
      <c r="B54" s="8" t="s">
        <v>3543</v>
      </c>
      <c r="C54" s="57" t="s">
        <v>3544</v>
      </c>
      <c r="D54" s="54" t="s">
        <v>3545</v>
      </c>
      <c r="E54" s="6" t="s">
        <v>658</v>
      </c>
      <c r="F54" s="19">
        <v>613200</v>
      </c>
      <c r="G54" s="24">
        <v>504.36</v>
      </c>
      <c r="H54" s="24">
        <v>1.61</v>
      </c>
      <c r="I54" s="31">
        <v>7.2056440999999998</v>
      </c>
      <c r="J54" s="31"/>
      <c r="K54" s="35"/>
    </row>
    <row r="55" spans="1:11" x14ac:dyDescent="0.25">
      <c r="B55" s="8" t="s">
        <v>3491</v>
      </c>
      <c r="C55" s="57" t="s">
        <v>3492</v>
      </c>
      <c r="D55" s="54" t="s">
        <v>3493</v>
      </c>
      <c r="E55" s="6" t="s">
        <v>658</v>
      </c>
      <c r="F55" s="19">
        <v>550000</v>
      </c>
      <c r="G55" s="24">
        <v>455.29</v>
      </c>
      <c r="H55" s="24">
        <v>1.46</v>
      </c>
      <c r="I55" s="31">
        <v>7.2045574999999999</v>
      </c>
      <c r="J55" s="31"/>
      <c r="K55" s="35"/>
    </row>
    <row r="56" spans="1:11" x14ac:dyDescent="0.25">
      <c r="B56" s="8" t="s">
        <v>3546</v>
      </c>
      <c r="C56" s="57" t="s">
        <v>3547</v>
      </c>
      <c r="D56" s="54" t="s">
        <v>3548</v>
      </c>
      <c r="E56" s="6" t="s">
        <v>658</v>
      </c>
      <c r="F56" s="19">
        <v>500000</v>
      </c>
      <c r="G56" s="24">
        <v>420.89</v>
      </c>
      <c r="H56" s="24">
        <v>1.35</v>
      </c>
      <c r="I56" s="31">
        <v>7.1990599</v>
      </c>
      <c r="J56" s="31"/>
      <c r="K56" s="35"/>
    </row>
    <row r="57" spans="1:11" x14ac:dyDescent="0.25">
      <c r="B57" s="8" t="s">
        <v>3549</v>
      </c>
      <c r="C57" s="57" t="s">
        <v>3550</v>
      </c>
      <c r="D57" s="54" t="s">
        <v>3551</v>
      </c>
      <c r="E57" s="6" t="s">
        <v>658</v>
      </c>
      <c r="F57" s="19">
        <v>192000</v>
      </c>
      <c r="G57" s="24">
        <v>156.18</v>
      </c>
      <c r="H57" s="24">
        <v>0.5</v>
      </c>
      <c r="I57" s="31">
        <v>7.2075585999999996</v>
      </c>
      <c r="J57" s="31"/>
      <c r="K57" s="35"/>
    </row>
    <row r="58" spans="1:11" x14ac:dyDescent="0.25">
      <c r="C58" s="58" t="s">
        <v>174</v>
      </c>
      <c r="D58" s="54"/>
      <c r="E58" s="6"/>
      <c r="F58" s="19"/>
      <c r="G58" s="25">
        <v>8604.7199999999993</v>
      </c>
      <c r="H58" s="25">
        <v>27.5</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185</v>
      </c>
      <c r="C72" s="57" t="s">
        <v>186</v>
      </c>
      <c r="D72" s="54"/>
      <c r="E72" s="6"/>
      <c r="F72" s="19"/>
      <c r="G72" s="24">
        <v>314.54000000000002</v>
      </c>
      <c r="H72" s="24">
        <v>1.01</v>
      </c>
      <c r="I72" s="31"/>
      <c r="J72" s="31"/>
      <c r="K72" s="35"/>
    </row>
    <row r="73" spans="1:54" x14ac:dyDescent="0.25">
      <c r="C73" s="58" t="s">
        <v>174</v>
      </c>
      <c r="D73" s="54"/>
      <c r="E73" s="6"/>
      <c r="F73" s="19"/>
      <c r="G73" s="25">
        <v>314.54000000000002</v>
      </c>
      <c r="H73" s="25">
        <v>1.01</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4707</v>
      </c>
      <c r="D76" s="54"/>
      <c r="E76" s="6"/>
      <c r="F76" s="19"/>
      <c r="G76" s="24" t="s">
        <v>2</v>
      </c>
      <c r="H76" s="24" t="s">
        <v>2</v>
      </c>
      <c r="I76" s="31"/>
      <c r="J76" s="31"/>
      <c r="K76" s="35"/>
      <c r="L76" s="3"/>
      <c r="AI76" s="3"/>
      <c r="AV76" s="3"/>
      <c r="AX76" s="3"/>
      <c r="BB76" s="3"/>
    </row>
    <row r="77" spans="1:54" x14ac:dyDescent="0.25">
      <c r="B77" s="8"/>
      <c r="C77" s="57" t="s">
        <v>187</v>
      </c>
      <c r="D77" s="54"/>
      <c r="E77" s="6"/>
      <c r="F77" s="19"/>
      <c r="G77" s="24">
        <v>104.74</v>
      </c>
      <c r="H77" s="24">
        <v>0.33</v>
      </c>
      <c r="I77" s="31"/>
      <c r="J77" s="31"/>
      <c r="K77" s="35"/>
    </row>
    <row r="78" spans="1:54" x14ac:dyDescent="0.25">
      <c r="C78" s="58" t="s">
        <v>174</v>
      </c>
      <c r="D78" s="54"/>
      <c r="E78" s="6"/>
      <c r="F78" s="19"/>
      <c r="G78" s="25">
        <v>104.74</v>
      </c>
      <c r="H78" s="25">
        <v>0.33</v>
      </c>
      <c r="I78" s="31"/>
      <c r="J78" s="31"/>
      <c r="K78" s="35"/>
    </row>
    <row r="79" spans="1:54" x14ac:dyDescent="0.25">
      <c r="C79" s="57"/>
      <c r="D79" s="54"/>
      <c r="E79" s="6"/>
      <c r="F79" s="19"/>
      <c r="G79" s="24"/>
      <c r="H79" s="24"/>
      <c r="I79" s="31"/>
      <c r="J79" s="31"/>
      <c r="K79" s="35"/>
    </row>
    <row r="80" spans="1:54" x14ac:dyDescent="0.25">
      <c r="C80" s="60" t="s">
        <v>188</v>
      </c>
      <c r="D80" s="55"/>
      <c r="E80" s="5"/>
      <c r="F80" s="20"/>
      <c r="G80" s="26">
        <v>31288.49</v>
      </c>
      <c r="H80" s="26">
        <v>100</v>
      </c>
      <c r="I80" s="32"/>
      <c r="J80" s="32"/>
      <c r="K80" s="36"/>
    </row>
    <row r="83" spans="3:11" x14ac:dyDescent="0.25">
      <c r="C83" s="1" t="s">
        <v>189</v>
      </c>
    </row>
    <row r="84" spans="3:11" x14ac:dyDescent="0.25">
      <c r="C84" s="37" t="s">
        <v>190</v>
      </c>
      <c r="D84" s="37"/>
      <c r="E84" s="37"/>
      <c r="F84" s="37"/>
      <c r="G84" s="37"/>
      <c r="H84" s="37"/>
      <c r="I84" s="37"/>
      <c r="J84" s="37"/>
      <c r="K84" s="37"/>
    </row>
    <row r="85" spans="3:11" x14ac:dyDescent="0.25">
      <c r="C85" s="2" t="s">
        <v>191</v>
      </c>
    </row>
    <row r="86" spans="3:11" x14ac:dyDescent="0.25">
      <c r="C86" s="2" t="s">
        <v>192</v>
      </c>
    </row>
    <row r="87" spans="3:11" x14ac:dyDescent="0.25">
      <c r="C87" s="2" t="s">
        <v>193</v>
      </c>
    </row>
    <row r="88" spans="3:11" x14ac:dyDescent="0.25">
      <c r="C88" s="2" t="s">
        <v>194</v>
      </c>
    </row>
    <row r="90" spans="3:11" x14ac:dyDescent="0.25">
      <c r="C90" s="73" t="s">
        <v>4741</v>
      </c>
      <c r="E90" s="73" t="s">
        <v>4742</v>
      </c>
      <c r="F90" s="74"/>
    </row>
    <row r="91" spans="3:11" x14ac:dyDescent="0.25">
      <c r="E91" s="2" t="s">
        <v>4791</v>
      </c>
    </row>
  </sheetData>
  <hyperlinks>
    <hyperlink ref="J2" location="'Index'!A1" display="'Index'!A1" xr:uid="{5391572A-4ABE-4585-B116-49683F81E5B9}"/>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93BD4-7D77-4A2A-A7E2-94EE8CBE8BD5}">
  <sheetPr codeName="Sheet1"/>
  <dimension ref="A1:IV89"/>
  <sheetViews>
    <sheetView showGridLines="0" zoomScale="90" zoomScaleNormal="90" workbookViewId="0">
      <pane ySplit="6" topLeftCell="A79"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3552</v>
      </c>
      <c r="J2" s="38" t="s">
        <v>4505</v>
      </c>
    </row>
    <row r="3" spans="1:54" ht="16.5" x14ac:dyDescent="0.3">
      <c r="C3" s="1" t="s">
        <v>28</v>
      </c>
      <c r="D3" s="21" t="s">
        <v>3553</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2895</v>
      </c>
      <c r="C26" s="57" t="s">
        <v>2896</v>
      </c>
      <c r="D26" s="54" t="s">
        <v>2897</v>
      </c>
      <c r="E26" s="6" t="s">
        <v>658</v>
      </c>
      <c r="F26" s="19">
        <v>15000000</v>
      </c>
      <c r="G26" s="24">
        <v>14757.23</v>
      </c>
      <c r="H26" s="24">
        <v>23.11</v>
      </c>
      <c r="I26" s="31">
        <v>7.3023531999999998</v>
      </c>
      <c r="J26" s="31"/>
      <c r="K26" s="35"/>
    </row>
    <row r="27" spans="1:11" x14ac:dyDescent="0.25">
      <c r="B27" s="8" t="s">
        <v>3014</v>
      </c>
      <c r="C27" s="57" t="s">
        <v>3015</v>
      </c>
      <c r="D27" s="54" t="s">
        <v>3016</v>
      </c>
      <c r="E27" s="6" t="s">
        <v>658</v>
      </c>
      <c r="F27" s="19">
        <v>10000000</v>
      </c>
      <c r="G27" s="24">
        <v>10210.01</v>
      </c>
      <c r="H27" s="24">
        <v>15.99</v>
      </c>
      <c r="I27" s="31">
        <v>7.3762410999999997</v>
      </c>
      <c r="J27" s="31"/>
      <c r="K27" s="35"/>
    </row>
    <row r="28" spans="1:11" x14ac:dyDescent="0.25">
      <c r="B28" s="8" t="s">
        <v>2868</v>
      </c>
      <c r="C28" s="57" t="s">
        <v>2869</v>
      </c>
      <c r="D28" s="54" t="s">
        <v>2870</v>
      </c>
      <c r="E28" s="6" t="s">
        <v>658</v>
      </c>
      <c r="F28" s="19">
        <v>6500000</v>
      </c>
      <c r="G28" s="24">
        <v>6606.65</v>
      </c>
      <c r="H28" s="24">
        <v>10.35</v>
      </c>
      <c r="I28" s="31">
        <v>7.3451605000000004</v>
      </c>
      <c r="J28" s="31"/>
      <c r="K28" s="35"/>
    </row>
    <row r="29" spans="1:11" x14ac:dyDescent="0.25">
      <c r="B29" s="8" t="s">
        <v>3554</v>
      </c>
      <c r="C29" s="57" t="s">
        <v>3555</v>
      </c>
      <c r="D29" s="54" t="s">
        <v>3556</v>
      </c>
      <c r="E29" s="6" t="s">
        <v>658</v>
      </c>
      <c r="F29" s="19">
        <v>6000000</v>
      </c>
      <c r="G29" s="24">
        <v>6125.67</v>
      </c>
      <c r="H29" s="24">
        <v>9.59</v>
      </c>
      <c r="I29" s="31">
        <v>7.3493262000000001</v>
      </c>
      <c r="J29" s="31"/>
      <c r="K29" s="35"/>
    </row>
    <row r="30" spans="1:11" x14ac:dyDescent="0.25">
      <c r="B30" s="8" t="s">
        <v>3557</v>
      </c>
      <c r="C30" s="57" t="s">
        <v>3558</v>
      </c>
      <c r="D30" s="54" t="s">
        <v>3559</v>
      </c>
      <c r="E30" s="6" t="s">
        <v>658</v>
      </c>
      <c r="F30" s="19">
        <v>5000000</v>
      </c>
      <c r="G30" s="24">
        <v>5109.4799999999996</v>
      </c>
      <c r="H30" s="24">
        <v>8</v>
      </c>
      <c r="I30" s="31">
        <v>7.3359395999999997</v>
      </c>
      <c r="J30" s="31"/>
      <c r="K30" s="35"/>
    </row>
    <row r="31" spans="1:11" x14ac:dyDescent="0.25">
      <c r="B31" s="8" t="s">
        <v>3454</v>
      </c>
      <c r="C31" s="57" t="s">
        <v>3455</v>
      </c>
      <c r="D31" s="54" t="s">
        <v>3456</v>
      </c>
      <c r="E31" s="6" t="s">
        <v>658</v>
      </c>
      <c r="F31" s="19">
        <v>3500000</v>
      </c>
      <c r="G31" s="24">
        <v>3572.93</v>
      </c>
      <c r="H31" s="24">
        <v>5.6</v>
      </c>
      <c r="I31" s="31">
        <v>7.3359395999999997</v>
      </c>
      <c r="J31" s="31"/>
      <c r="K31" s="35"/>
    </row>
    <row r="32" spans="1:11" x14ac:dyDescent="0.25">
      <c r="B32" s="8" t="s">
        <v>3417</v>
      </c>
      <c r="C32" s="57" t="s">
        <v>3418</v>
      </c>
      <c r="D32" s="54" t="s">
        <v>3419</v>
      </c>
      <c r="E32" s="6" t="s">
        <v>658</v>
      </c>
      <c r="F32" s="19">
        <v>2500000</v>
      </c>
      <c r="G32" s="24">
        <v>2561.2800000000002</v>
      </c>
      <c r="H32" s="24">
        <v>4.01</v>
      </c>
      <c r="I32" s="31">
        <v>7.3955488999999996</v>
      </c>
      <c r="J32" s="31"/>
      <c r="K32" s="35"/>
    </row>
    <row r="33" spans="1:11" x14ac:dyDescent="0.25">
      <c r="B33" s="8" t="s">
        <v>3560</v>
      </c>
      <c r="C33" s="57" t="s">
        <v>3561</v>
      </c>
      <c r="D33" s="54" t="s">
        <v>3562</v>
      </c>
      <c r="E33" s="6" t="s">
        <v>658</v>
      </c>
      <c r="F33" s="19">
        <v>1368600</v>
      </c>
      <c r="G33" s="24">
        <v>1396.3</v>
      </c>
      <c r="H33" s="24">
        <v>2.19</v>
      </c>
      <c r="I33" s="31">
        <v>7.3955488999999996</v>
      </c>
      <c r="J33" s="31"/>
      <c r="K33" s="35"/>
    </row>
    <row r="34" spans="1:11" x14ac:dyDescent="0.25">
      <c r="B34" s="8" t="s">
        <v>3563</v>
      </c>
      <c r="C34" s="57" t="s">
        <v>3564</v>
      </c>
      <c r="D34" s="54" t="s">
        <v>3565</v>
      </c>
      <c r="E34" s="6" t="s">
        <v>658</v>
      </c>
      <c r="F34" s="19">
        <v>1000000</v>
      </c>
      <c r="G34" s="24">
        <v>1020.23</v>
      </c>
      <c r="H34" s="24">
        <v>1.6</v>
      </c>
      <c r="I34" s="31">
        <v>7.3349554000000001</v>
      </c>
      <c r="J34" s="31"/>
      <c r="K34" s="35"/>
    </row>
    <row r="35" spans="1:11" x14ac:dyDescent="0.25">
      <c r="C35" s="58" t="s">
        <v>174</v>
      </c>
      <c r="D35" s="54"/>
      <c r="E35" s="6"/>
      <c r="F35" s="19"/>
      <c r="G35" s="25">
        <v>51359.78</v>
      </c>
      <c r="H35" s="25">
        <v>80.44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3566</v>
      </c>
      <c r="C47" s="57" t="s">
        <v>3567</v>
      </c>
      <c r="D47" s="54" t="s">
        <v>3568</v>
      </c>
      <c r="E47" s="6" t="s">
        <v>658</v>
      </c>
      <c r="F47" s="19">
        <v>2990000</v>
      </c>
      <c r="G47" s="24">
        <v>2702.47</v>
      </c>
      <c r="H47" s="24">
        <v>4.2300000000000004</v>
      </c>
      <c r="I47" s="31">
        <v>7.1790742999999999</v>
      </c>
      <c r="J47" s="31"/>
      <c r="K47" s="35"/>
    </row>
    <row r="48" spans="1:11" x14ac:dyDescent="0.25">
      <c r="B48" s="8" t="s">
        <v>2922</v>
      </c>
      <c r="C48" s="57" t="s">
        <v>2923</v>
      </c>
      <c r="D48" s="54" t="s">
        <v>2924</v>
      </c>
      <c r="E48" s="6" t="s">
        <v>658</v>
      </c>
      <c r="F48" s="19">
        <v>2400000</v>
      </c>
      <c r="G48" s="24">
        <v>2169.63</v>
      </c>
      <c r="H48" s="24">
        <v>3.4</v>
      </c>
      <c r="I48" s="31">
        <v>7.1790225000000003</v>
      </c>
      <c r="J48" s="31"/>
      <c r="K48" s="35"/>
    </row>
    <row r="49" spans="1:11" x14ac:dyDescent="0.25">
      <c r="B49" s="8" t="s">
        <v>2931</v>
      </c>
      <c r="C49" s="57" t="s">
        <v>2932</v>
      </c>
      <c r="D49" s="54" t="s">
        <v>2933</v>
      </c>
      <c r="E49" s="6" t="s">
        <v>658</v>
      </c>
      <c r="F49" s="19">
        <v>1600000</v>
      </c>
      <c r="G49" s="24">
        <v>1445.3</v>
      </c>
      <c r="H49" s="24">
        <v>2.2599999999999998</v>
      </c>
      <c r="I49" s="31">
        <v>7.1791260000000001</v>
      </c>
      <c r="J49" s="31"/>
      <c r="K49" s="35"/>
    </row>
    <row r="50" spans="1:11" x14ac:dyDescent="0.25">
      <c r="B50" s="8" t="s">
        <v>2913</v>
      </c>
      <c r="C50" s="57" t="s">
        <v>2914</v>
      </c>
      <c r="D50" s="54" t="s">
        <v>2915</v>
      </c>
      <c r="E50" s="6" t="s">
        <v>658</v>
      </c>
      <c r="F50" s="19">
        <v>1400000</v>
      </c>
      <c r="G50" s="24">
        <v>1244.69</v>
      </c>
      <c r="H50" s="24">
        <v>1.95</v>
      </c>
      <c r="I50" s="31">
        <v>7.1740868000000004</v>
      </c>
      <c r="J50" s="31"/>
      <c r="K50" s="35"/>
    </row>
    <row r="51" spans="1:11" x14ac:dyDescent="0.25">
      <c r="B51" s="8" t="s">
        <v>2907</v>
      </c>
      <c r="C51" s="57" t="s">
        <v>2908</v>
      </c>
      <c r="D51" s="54" t="s">
        <v>2909</v>
      </c>
      <c r="E51" s="6" t="s">
        <v>658</v>
      </c>
      <c r="F51" s="19">
        <v>1202500</v>
      </c>
      <c r="G51" s="24">
        <v>1087.7</v>
      </c>
      <c r="H51" s="24">
        <v>1.7</v>
      </c>
      <c r="I51" s="31">
        <v>7.1789708000000001</v>
      </c>
      <c r="J51" s="31"/>
      <c r="K51" s="35"/>
    </row>
    <row r="52" spans="1:11" x14ac:dyDescent="0.25">
      <c r="B52" s="8" t="s">
        <v>2916</v>
      </c>
      <c r="C52" s="57" t="s">
        <v>2917</v>
      </c>
      <c r="D52" s="54" t="s">
        <v>2918</v>
      </c>
      <c r="E52" s="6" t="s">
        <v>658</v>
      </c>
      <c r="F52" s="19">
        <v>1036000</v>
      </c>
      <c r="G52" s="24">
        <v>919.83</v>
      </c>
      <c r="H52" s="24">
        <v>1.44</v>
      </c>
      <c r="I52" s="31">
        <v>7.1742419999999996</v>
      </c>
      <c r="J52" s="31"/>
      <c r="K52" s="35"/>
    </row>
    <row r="53" spans="1:11" x14ac:dyDescent="0.25">
      <c r="B53" s="8" t="s">
        <v>2910</v>
      </c>
      <c r="C53" s="57" t="s">
        <v>2911</v>
      </c>
      <c r="D53" s="54" t="s">
        <v>2912</v>
      </c>
      <c r="E53" s="6" t="s">
        <v>658</v>
      </c>
      <c r="F53" s="19">
        <v>1028000</v>
      </c>
      <c r="G53" s="24">
        <v>917.49</v>
      </c>
      <c r="H53" s="24">
        <v>1.44</v>
      </c>
      <c r="I53" s="31">
        <v>7.1736212000000004</v>
      </c>
      <c r="J53" s="31"/>
      <c r="K53" s="35"/>
    </row>
    <row r="54" spans="1:11" x14ac:dyDescent="0.25">
      <c r="B54" s="8" t="s">
        <v>3569</v>
      </c>
      <c r="C54" s="57" t="s">
        <v>3570</v>
      </c>
      <c r="D54" s="54" t="s">
        <v>3571</v>
      </c>
      <c r="E54" s="6" t="s">
        <v>658</v>
      </c>
      <c r="F54" s="19">
        <v>539500</v>
      </c>
      <c r="G54" s="24">
        <v>486.17</v>
      </c>
      <c r="H54" s="24">
        <v>0.76</v>
      </c>
      <c r="I54" s="31">
        <v>7.1725346999999999</v>
      </c>
      <c r="J54" s="31"/>
      <c r="K54" s="35"/>
    </row>
    <row r="55" spans="1:11" x14ac:dyDescent="0.25">
      <c r="B55" s="8" t="s">
        <v>3572</v>
      </c>
      <c r="C55" s="57" t="s">
        <v>3573</v>
      </c>
      <c r="D55" s="54" t="s">
        <v>3574</v>
      </c>
      <c r="E55" s="6" t="s">
        <v>658</v>
      </c>
      <c r="F55" s="19">
        <v>335000</v>
      </c>
      <c r="G55" s="24">
        <v>302.38</v>
      </c>
      <c r="H55" s="24">
        <v>0.47</v>
      </c>
      <c r="I55" s="31">
        <v>7.1792294999999999</v>
      </c>
      <c r="J55" s="31"/>
      <c r="K55" s="35"/>
    </row>
    <row r="56" spans="1:11" x14ac:dyDescent="0.25">
      <c r="C56" s="58" t="s">
        <v>174</v>
      </c>
      <c r="D56" s="54"/>
      <c r="E56" s="6"/>
      <c r="F56" s="19"/>
      <c r="G56" s="25">
        <v>11275.66</v>
      </c>
      <c r="H56" s="25">
        <v>17.649999999999999</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185</v>
      </c>
      <c r="C70" s="57" t="s">
        <v>186</v>
      </c>
      <c r="D70" s="54"/>
      <c r="E70" s="6"/>
      <c r="F70" s="19"/>
      <c r="G70" s="24">
        <v>4.26</v>
      </c>
      <c r="H70" s="24">
        <v>0.01</v>
      </c>
      <c r="I70" s="31"/>
      <c r="J70" s="31"/>
      <c r="K70" s="35"/>
    </row>
    <row r="71" spans="1:54" x14ac:dyDescent="0.25">
      <c r="C71" s="58" t="s">
        <v>174</v>
      </c>
      <c r="D71" s="54"/>
      <c r="E71" s="6"/>
      <c r="F71" s="19"/>
      <c r="G71" s="25">
        <v>4.26</v>
      </c>
      <c r="H71" s="25">
        <v>0.01</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4707</v>
      </c>
      <c r="D74" s="54"/>
      <c r="E74" s="6"/>
      <c r="F74" s="19"/>
      <c r="G74" s="24" t="s">
        <v>2</v>
      </c>
      <c r="H74" s="24" t="s">
        <v>2</v>
      </c>
      <c r="I74" s="31"/>
      <c r="J74" s="31"/>
      <c r="K74" s="35"/>
      <c r="L74" s="3"/>
      <c r="AI74" s="3"/>
      <c r="AV74" s="3"/>
      <c r="AX74" s="3"/>
      <c r="BB74" s="3"/>
    </row>
    <row r="75" spans="1:54" x14ac:dyDescent="0.25">
      <c r="B75" s="8"/>
      <c r="C75" s="57" t="s">
        <v>187</v>
      </c>
      <c r="D75" s="54"/>
      <c r="E75" s="6"/>
      <c r="F75" s="19"/>
      <c r="G75" s="24">
        <v>1217.1199999999999</v>
      </c>
      <c r="H75" s="24">
        <v>1.9</v>
      </c>
      <c r="I75" s="31"/>
      <c r="J75" s="31"/>
      <c r="K75" s="35"/>
    </row>
    <row r="76" spans="1:54" x14ac:dyDescent="0.25">
      <c r="C76" s="58" t="s">
        <v>174</v>
      </c>
      <c r="D76" s="54"/>
      <c r="E76" s="6"/>
      <c r="F76" s="19"/>
      <c r="G76" s="25">
        <v>1217.1199999999999</v>
      </c>
      <c r="H76" s="25">
        <v>1.9</v>
      </c>
      <c r="I76" s="31"/>
      <c r="J76" s="31"/>
      <c r="K76" s="35"/>
    </row>
    <row r="77" spans="1:54" x14ac:dyDescent="0.25">
      <c r="C77" s="57"/>
      <c r="D77" s="54"/>
      <c r="E77" s="6"/>
      <c r="F77" s="19"/>
      <c r="G77" s="24"/>
      <c r="H77" s="24"/>
      <c r="I77" s="31"/>
      <c r="J77" s="31"/>
      <c r="K77" s="35"/>
    </row>
    <row r="78" spans="1:54" x14ac:dyDescent="0.25">
      <c r="C78" s="60" t="s">
        <v>188</v>
      </c>
      <c r="D78" s="55"/>
      <c r="E78" s="5"/>
      <c r="F78" s="20"/>
      <c r="G78" s="26">
        <v>63856.82</v>
      </c>
      <c r="H78" s="26">
        <v>100.00000000000001</v>
      </c>
      <c r="I78" s="32"/>
      <c r="J78" s="32"/>
      <c r="K78" s="36"/>
    </row>
    <row r="81" spans="3:11" x14ac:dyDescent="0.25">
      <c r="C81" s="1" t="s">
        <v>189</v>
      </c>
    </row>
    <row r="82" spans="3:11" x14ac:dyDescent="0.25">
      <c r="C82" s="37" t="s">
        <v>190</v>
      </c>
      <c r="D82" s="37"/>
      <c r="E82" s="37"/>
      <c r="F82" s="37"/>
      <c r="G82" s="37"/>
      <c r="H82" s="37"/>
      <c r="I82" s="37"/>
      <c r="J82" s="37"/>
      <c r="K82" s="37"/>
    </row>
    <row r="83" spans="3:11" x14ac:dyDescent="0.25">
      <c r="C83" s="2" t="s">
        <v>191</v>
      </c>
    </row>
    <row r="84" spans="3:11" x14ac:dyDescent="0.25">
      <c r="C84" s="2" t="s">
        <v>192</v>
      </c>
    </row>
    <row r="85" spans="3:11" x14ac:dyDescent="0.25">
      <c r="C85" s="2" t="s">
        <v>193</v>
      </c>
    </row>
    <row r="86" spans="3:11" x14ac:dyDescent="0.25">
      <c r="C86" s="2" t="s">
        <v>194</v>
      </c>
    </row>
    <row r="88" spans="3:11" x14ac:dyDescent="0.25">
      <c r="C88" s="73" t="s">
        <v>4741</v>
      </c>
      <c r="E88" s="73" t="s">
        <v>4742</v>
      </c>
      <c r="F88" s="74"/>
    </row>
    <row r="89" spans="3:11" x14ac:dyDescent="0.25">
      <c r="E89" s="2" t="s">
        <v>4784</v>
      </c>
    </row>
  </sheetData>
  <hyperlinks>
    <hyperlink ref="J2" location="'Index'!A1" display="'Index'!A1" xr:uid="{53BF1181-0F58-4902-B84D-F296E535BD1B}"/>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7DA73-08E5-454C-A968-B7BF883B1C9C}">
  <sheetPr codeName="Sheet1"/>
  <dimension ref="A1:IV90"/>
  <sheetViews>
    <sheetView showGridLines="0" zoomScale="90" zoomScaleNormal="90" workbookViewId="0">
      <pane ySplit="6" topLeftCell="A80"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3575</v>
      </c>
      <c r="J2" s="38" t="s">
        <v>4505</v>
      </c>
    </row>
    <row r="3" spans="1:54" ht="16.5" x14ac:dyDescent="0.3">
      <c r="C3" s="1" t="s">
        <v>28</v>
      </c>
      <c r="D3" s="21" t="s">
        <v>3576</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3379</v>
      </c>
      <c r="C26" s="57" t="s">
        <v>3380</v>
      </c>
      <c r="D26" s="54" t="s">
        <v>3381</v>
      </c>
      <c r="E26" s="6" t="s">
        <v>658</v>
      </c>
      <c r="F26" s="19">
        <v>6500000</v>
      </c>
      <c r="G26" s="24">
        <v>6575.17</v>
      </c>
      <c r="H26" s="24">
        <v>11.99</v>
      </c>
      <c r="I26" s="31">
        <v>7.3461965999999999</v>
      </c>
      <c r="J26" s="31"/>
      <c r="K26" s="35"/>
    </row>
    <row r="27" spans="1:11" x14ac:dyDescent="0.25">
      <c r="B27" s="8" t="s">
        <v>2982</v>
      </c>
      <c r="C27" s="57" t="s">
        <v>2983</v>
      </c>
      <c r="D27" s="54" t="s">
        <v>2984</v>
      </c>
      <c r="E27" s="6" t="s">
        <v>658</v>
      </c>
      <c r="F27" s="19">
        <v>4000000</v>
      </c>
      <c r="G27" s="24">
        <v>4061.18</v>
      </c>
      <c r="H27" s="24">
        <v>7.41</v>
      </c>
      <c r="I27" s="31">
        <v>7.3442930000000004</v>
      </c>
      <c r="J27" s="31"/>
      <c r="K27" s="35"/>
    </row>
    <row r="28" spans="1:11" x14ac:dyDescent="0.25">
      <c r="B28" s="8" t="s">
        <v>3365</v>
      </c>
      <c r="C28" s="57" t="s">
        <v>3366</v>
      </c>
      <c r="D28" s="54" t="s">
        <v>3367</v>
      </c>
      <c r="E28" s="6" t="s">
        <v>658</v>
      </c>
      <c r="F28" s="19">
        <v>4000000</v>
      </c>
      <c r="G28" s="24">
        <v>4047.08</v>
      </c>
      <c r="H28" s="24">
        <v>7.38</v>
      </c>
      <c r="I28" s="31">
        <v>7.3348000000000004</v>
      </c>
      <c r="J28" s="31"/>
      <c r="K28" s="35"/>
    </row>
    <row r="29" spans="1:11" x14ac:dyDescent="0.25">
      <c r="B29" s="8" t="s">
        <v>3040</v>
      </c>
      <c r="C29" s="57" t="s">
        <v>3041</v>
      </c>
      <c r="D29" s="54" t="s">
        <v>3042</v>
      </c>
      <c r="E29" s="6" t="s">
        <v>658</v>
      </c>
      <c r="F29" s="19">
        <v>3858400</v>
      </c>
      <c r="G29" s="24">
        <v>3901.63</v>
      </c>
      <c r="H29" s="24">
        <v>7.12</v>
      </c>
      <c r="I29" s="31">
        <v>7.3866363000000002</v>
      </c>
      <c r="J29" s="31"/>
      <c r="K29" s="35"/>
    </row>
    <row r="30" spans="1:11" x14ac:dyDescent="0.25">
      <c r="B30" s="8" t="s">
        <v>3026</v>
      </c>
      <c r="C30" s="57" t="s">
        <v>3027</v>
      </c>
      <c r="D30" s="54" t="s">
        <v>3028</v>
      </c>
      <c r="E30" s="6" t="s">
        <v>658</v>
      </c>
      <c r="F30" s="19">
        <v>3570300</v>
      </c>
      <c r="G30" s="24">
        <v>3626.23</v>
      </c>
      <c r="H30" s="24">
        <v>6.61</v>
      </c>
      <c r="I30" s="31">
        <v>7.3334136000000001</v>
      </c>
      <c r="J30" s="31"/>
      <c r="K30" s="35"/>
    </row>
    <row r="31" spans="1:11" x14ac:dyDescent="0.25">
      <c r="B31" s="8" t="s">
        <v>3103</v>
      </c>
      <c r="C31" s="57" t="s">
        <v>3104</v>
      </c>
      <c r="D31" s="54" t="s">
        <v>3105</v>
      </c>
      <c r="E31" s="6" t="s">
        <v>658</v>
      </c>
      <c r="F31" s="19">
        <v>2974400</v>
      </c>
      <c r="G31" s="24">
        <v>3009.96</v>
      </c>
      <c r="H31" s="24">
        <v>5.49</v>
      </c>
      <c r="I31" s="31">
        <v>7.3451500000000003</v>
      </c>
      <c r="J31" s="31"/>
      <c r="K31" s="35"/>
    </row>
    <row r="32" spans="1:11" x14ac:dyDescent="0.25">
      <c r="B32" s="8" t="s">
        <v>2976</v>
      </c>
      <c r="C32" s="57" t="s">
        <v>2977</v>
      </c>
      <c r="D32" s="54" t="s">
        <v>2978</v>
      </c>
      <c r="E32" s="6" t="s">
        <v>658</v>
      </c>
      <c r="F32" s="19">
        <v>2200000</v>
      </c>
      <c r="G32" s="24">
        <v>2234.41</v>
      </c>
      <c r="H32" s="24">
        <v>4.08</v>
      </c>
      <c r="I32" s="31">
        <v>7.3243999999999998</v>
      </c>
      <c r="J32" s="31"/>
      <c r="K32" s="35"/>
    </row>
    <row r="33" spans="1:11" x14ac:dyDescent="0.25">
      <c r="B33" s="8" t="s">
        <v>3043</v>
      </c>
      <c r="C33" s="57" t="s">
        <v>3044</v>
      </c>
      <c r="D33" s="54" t="s">
        <v>3045</v>
      </c>
      <c r="E33" s="6" t="s">
        <v>658</v>
      </c>
      <c r="F33" s="19">
        <v>1000000</v>
      </c>
      <c r="G33" s="24">
        <v>1011.45</v>
      </c>
      <c r="H33" s="24">
        <v>1.84</v>
      </c>
      <c r="I33" s="31">
        <v>7.3423631</v>
      </c>
      <c r="J33" s="31"/>
      <c r="K33" s="35"/>
    </row>
    <row r="34" spans="1:11" x14ac:dyDescent="0.25">
      <c r="B34" s="8" t="s">
        <v>3577</v>
      </c>
      <c r="C34" s="57" t="s">
        <v>3578</v>
      </c>
      <c r="D34" s="54" t="s">
        <v>3579</v>
      </c>
      <c r="E34" s="6" t="s">
        <v>658</v>
      </c>
      <c r="F34" s="19">
        <v>500000</v>
      </c>
      <c r="G34" s="24">
        <v>507.44</v>
      </c>
      <c r="H34" s="24">
        <v>0.93</v>
      </c>
      <c r="I34" s="31">
        <v>7.3584234000000004</v>
      </c>
      <c r="J34" s="31"/>
      <c r="K34" s="35"/>
    </row>
    <row r="35" spans="1:11" x14ac:dyDescent="0.25">
      <c r="C35" s="58" t="s">
        <v>174</v>
      </c>
      <c r="D35" s="54"/>
      <c r="E35" s="6"/>
      <c r="F35" s="19"/>
      <c r="G35" s="25">
        <v>28974.55</v>
      </c>
      <c r="H35" s="25">
        <v>52.85</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2997</v>
      </c>
      <c r="C47" s="57" t="s">
        <v>2998</v>
      </c>
      <c r="D47" s="54" t="s">
        <v>2999</v>
      </c>
      <c r="E47" s="6" t="s">
        <v>658</v>
      </c>
      <c r="F47" s="19">
        <v>16101100</v>
      </c>
      <c r="G47" s="24">
        <v>14052.52</v>
      </c>
      <c r="H47" s="24">
        <v>25.63</v>
      </c>
      <c r="I47" s="31">
        <v>7.1964046000000002</v>
      </c>
      <c r="J47" s="31"/>
      <c r="K47" s="35"/>
    </row>
    <row r="48" spans="1:11" x14ac:dyDescent="0.25">
      <c r="B48" s="8" t="s">
        <v>2994</v>
      </c>
      <c r="C48" s="57" t="s">
        <v>2995</v>
      </c>
      <c r="D48" s="54" t="s">
        <v>2996</v>
      </c>
      <c r="E48" s="6" t="s">
        <v>658</v>
      </c>
      <c r="F48" s="19">
        <v>7027400</v>
      </c>
      <c r="G48" s="24">
        <v>6134.48</v>
      </c>
      <c r="H48" s="24">
        <v>11.19</v>
      </c>
      <c r="I48" s="31">
        <v>7.1963528999999999</v>
      </c>
      <c r="J48" s="31"/>
      <c r="K48" s="35"/>
    </row>
    <row r="49" spans="1:11" x14ac:dyDescent="0.25">
      <c r="B49" s="8" t="s">
        <v>3006</v>
      </c>
      <c r="C49" s="57" t="s">
        <v>3007</v>
      </c>
      <c r="D49" s="54" t="s">
        <v>3008</v>
      </c>
      <c r="E49" s="6" t="s">
        <v>658</v>
      </c>
      <c r="F49" s="19">
        <v>1200000</v>
      </c>
      <c r="G49" s="24">
        <v>1047.1199999999999</v>
      </c>
      <c r="H49" s="24">
        <v>1.91</v>
      </c>
      <c r="I49" s="31">
        <v>7.1964046000000002</v>
      </c>
      <c r="J49" s="31"/>
      <c r="K49" s="35"/>
    </row>
    <row r="50" spans="1:11" x14ac:dyDescent="0.25">
      <c r="B50" s="8" t="s">
        <v>3009</v>
      </c>
      <c r="C50" s="57" t="s">
        <v>3010</v>
      </c>
      <c r="D50" s="54" t="s">
        <v>3011</v>
      </c>
      <c r="E50" s="6" t="s">
        <v>658</v>
      </c>
      <c r="F50" s="19">
        <v>1100000</v>
      </c>
      <c r="G50" s="24">
        <v>960.79</v>
      </c>
      <c r="H50" s="24">
        <v>1.75</v>
      </c>
      <c r="I50" s="31">
        <v>7.1963011000000003</v>
      </c>
      <c r="J50" s="31"/>
      <c r="K50" s="35"/>
    </row>
    <row r="51" spans="1:11" x14ac:dyDescent="0.25">
      <c r="B51" s="8" t="s">
        <v>3580</v>
      </c>
      <c r="C51" s="57" t="s">
        <v>3581</v>
      </c>
      <c r="D51" s="54" t="s">
        <v>3582</v>
      </c>
      <c r="E51" s="6" t="s">
        <v>658</v>
      </c>
      <c r="F51" s="19">
        <v>824000</v>
      </c>
      <c r="G51" s="24">
        <v>724.19</v>
      </c>
      <c r="H51" s="24">
        <v>1.32</v>
      </c>
      <c r="I51" s="31">
        <v>7.1956284999999998</v>
      </c>
      <c r="J51" s="31"/>
      <c r="K51" s="35"/>
    </row>
    <row r="52" spans="1:11" x14ac:dyDescent="0.25">
      <c r="B52" s="8" t="s">
        <v>3583</v>
      </c>
      <c r="C52" s="57" t="s">
        <v>3584</v>
      </c>
      <c r="D52" s="54" t="s">
        <v>3585</v>
      </c>
      <c r="E52" s="6" t="s">
        <v>658</v>
      </c>
      <c r="F52" s="19">
        <v>749700</v>
      </c>
      <c r="G52" s="24">
        <v>655.45</v>
      </c>
      <c r="H52" s="24">
        <v>1.2</v>
      </c>
      <c r="I52" s="31">
        <v>7.1961975999999996</v>
      </c>
      <c r="J52" s="31"/>
      <c r="K52" s="35"/>
    </row>
    <row r="53" spans="1:11" x14ac:dyDescent="0.25">
      <c r="B53" s="8" t="s">
        <v>2913</v>
      </c>
      <c r="C53" s="57" t="s">
        <v>2914</v>
      </c>
      <c r="D53" s="54" t="s">
        <v>2915</v>
      </c>
      <c r="E53" s="6" t="s">
        <v>658</v>
      </c>
      <c r="F53" s="19">
        <v>535800</v>
      </c>
      <c r="G53" s="24">
        <v>476.36</v>
      </c>
      <c r="H53" s="24">
        <v>0.87</v>
      </c>
      <c r="I53" s="31">
        <v>7.1740868000000004</v>
      </c>
      <c r="J53" s="31"/>
      <c r="K53" s="35"/>
    </row>
    <row r="54" spans="1:11" x14ac:dyDescent="0.25">
      <c r="B54" s="8" t="s">
        <v>3166</v>
      </c>
      <c r="C54" s="57" t="s">
        <v>3167</v>
      </c>
      <c r="D54" s="54" t="s">
        <v>3168</v>
      </c>
      <c r="E54" s="6" t="s">
        <v>658</v>
      </c>
      <c r="F54" s="19">
        <v>539500</v>
      </c>
      <c r="G54" s="24">
        <v>469.56</v>
      </c>
      <c r="H54" s="24">
        <v>0.86</v>
      </c>
      <c r="I54" s="31">
        <v>7.1789167999999997</v>
      </c>
      <c r="J54" s="31"/>
      <c r="K54" s="35"/>
    </row>
    <row r="55" spans="1:11" x14ac:dyDescent="0.25">
      <c r="B55" s="8" t="s">
        <v>2928</v>
      </c>
      <c r="C55" s="57" t="s">
        <v>2929</v>
      </c>
      <c r="D55" s="54" t="s">
        <v>2930</v>
      </c>
      <c r="E55" s="6" t="s">
        <v>658</v>
      </c>
      <c r="F55" s="19">
        <v>425000</v>
      </c>
      <c r="G55" s="24">
        <v>374.82</v>
      </c>
      <c r="H55" s="24">
        <v>0.68</v>
      </c>
      <c r="I55" s="31">
        <v>7.1952145999999999</v>
      </c>
      <c r="J55" s="31"/>
      <c r="K55" s="35"/>
    </row>
    <row r="56" spans="1:11" x14ac:dyDescent="0.25">
      <c r="B56" s="8" t="s">
        <v>3000</v>
      </c>
      <c r="C56" s="57" t="s">
        <v>3001</v>
      </c>
      <c r="D56" s="54" t="s">
        <v>3002</v>
      </c>
      <c r="E56" s="6" t="s">
        <v>658</v>
      </c>
      <c r="F56" s="19">
        <v>233000</v>
      </c>
      <c r="G56" s="24">
        <v>203.24</v>
      </c>
      <c r="H56" s="24">
        <v>0.37</v>
      </c>
      <c r="I56" s="31">
        <v>7.1964563000000004</v>
      </c>
      <c r="J56" s="31"/>
      <c r="K56" s="35"/>
    </row>
    <row r="57" spans="1:11" x14ac:dyDescent="0.25">
      <c r="C57" s="58" t="s">
        <v>174</v>
      </c>
      <c r="D57" s="54"/>
      <c r="E57" s="6"/>
      <c r="F57" s="19"/>
      <c r="G57" s="25">
        <v>25098.53</v>
      </c>
      <c r="H57" s="25">
        <v>45.78</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185</v>
      </c>
      <c r="C71" s="57" t="s">
        <v>186</v>
      </c>
      <c r="D71" s="54"/>
      <c r="E71" s="6"/>
      <c r="F71" s="19"/>
      <c r="G71" s="24">
        <v>41.73</v>
      </c>
      <c r="H71" s="24">
        <v>0.08</v>
      </c>
      <c r="I71" s="31"/>
      <c r="J71" s="31"/>
      <c r="K71" s="35"/>
    </row>
    <row r="72" spans="1:54" x14ac:dyDescent="0.25">
      <c r="C72" s="58" t="s">
        <v>174</v>
      </c>
      <c r="D72" s="54"/>
      <c r="E72" s="6"/>
      <c r="F72" s="19"/>
      <c r="G72" s="25">
        <v>41.73</v>
      </c>
      <c r="H72" s="25">
        <v>0.08</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4707</v>
      </c>
      <c r="D75" s="54"/>
      <c r="E75" s="6"/>
      <c r="F75" s="19"/>
      <c r="G75" s="24" t="s">
        <v>2</v>
      </c>
      <c r="H75" s="24" t="s">
        <v>2</v>
      </c>
      <c r="I75" s="31"/>
      <c r="J75" s="31"/>
      <c r="K75" s="35"/>
      <c r="L75" s="3"/>
      <c r="AI75" s="3"/>
      <c r="AV75" s="3"/>
      <c r="AX75" s="3"/>
      <c r="BB75" s="3"/>
    </row>
    <row r="76" spans="1:54" x14ac:dyDescent="0.25">
      <c r="B76" s="8"/>
      <c r="C76" s="57" t="s">
        <v>187</v>
      </c>
      <c r="D76" s="54"/>
      <c r="E76" s="6"/>
      <c r="F76" s="19"/>
      <c r="G76" s="24">
        <v>714.78</v>
      </c>
      <c r="H76" s="24">
        <v>1.29</v>
      </c>
      <c r="I76" s="31"/>
      <c r="J76" s="31"/>
      <c r="K76" s="35"/>
    </row>
    <row r="77" spans="1:54" x14ac:dyDescent="0.25">
      <c r="C77" s="58" t="s">
        <v>174</v>
      </c>
      <c r="D77" s="54"/>
      <c r="E77" s="6"/>
      <c r="F77" s="19"/>
      <c r="G77" s="25">
        <v>714.78</v>
      </c>
      <c r="H77" s="25">
        <v>1.29</v>
      </c>
      <c r="I77" s="31"/>
      <c r="J77" s="31"/>
      <c r="K77" s="35"/>
    </row>
    <row r="78" spans="1:54" x14ac:dyDescent="0.25">
      <c r="C78" s="57"/>
      <c r="D78" s="54"/>
      <c r="E78" s="6"/>
      <c r="F78" s="19"/>
      <c r="G78" s="24"/>
      <c r="H78" s="24"/>
      <c r="I78" s="31"/>
      <c r="J78" s="31"/>
      <c r="K78" s="35"/>
    </row>
    <row r="79" spans="1:54" x14ac:dyDescent="0.25">
      <c r="C79" s="60" t="s">
        <v>188</v>
      </c>
      <c r="D79" s="55"/>
      <c r="E79" s="5"/>
      <c r="F79" s="20"/>
      <c r="G79" s="26">
        <v>54829.59</v>
      </c>
      <c r="H79" s="26">
        <v>100</v>
      </c>
      <c r="I79" s="32"/>
      <c r="J79" s="32"/>
      <c r="K79" s="36"/>
    </row>
    <row r="82" spans="3:11" x14ac:dyDescent="0.25">
      <c r="C82" s="1" t="s">
        <v>189</v>
      </c>
    </row>
    <row r="83" spans="3:11" x14ac:dyDescent="0.25">
      <c r="C83" s="37" t="s">
        <v>190</v>
      </c>
      <c r="D83" s="37"/>
      <c r="E83" s="37"/>
      <c r="F83" s="37"/>
      <c r="G83" s="37"/>
      <c r="H83" s="37"/>
      <c r="I83" s="37"/>
      <c r="J83" s="37"/>
      <c r="K83" s="37"/>
    </row>
    <row r="84" spans="3:11" x14ac:dyDescent="0.25">
      <c r="C84" s="2" t="s">
        <v>191</v>
      </c>
    </row>
    <row r="85" spans="3:11" x14ac:dyDescent="0.25">
      <c r="C85" s="2" t="s">
        <v>192</v>
      </c>
    </row>
    <row r="86" spans="3:11" x14ac:dyDescent="0.25">
      <c r="C86" s="2" t="s">
        <v>193</v>
      </c>
    </row>
    <row r="87" spans="3:11" x14ac:dyDescent="0.25">
      <c r="C87" s="2" t="s">
        <v>194</v>
      </c>
    </row>
    <row r="89" spans="3:11" x14ac:dyDescent="0.25">
      <c r="C89" s="73" t="s">
        <v>4741</v>
      </c>
      <c r="E89" s="73" t="s">
        <v>4742</v>
      </c>
      <c r="F89" s="74"/>
    </row>
    <row r="90" spans="3:11" x14ac:dyDescent="0.25">
      <c r="E90" s="2" t="s">
        <v>4791</v>
      </c>
    </row>
  </sheetData>
  <hyperlinks>
    <hyperlink ref="J2" location="'Index'!A1" display="'Index'!A1" xr:uid="{DDBFC714-6A80-4D3A-8D4C-D7F8601841E2}"/>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A4EBC-BC55-4D7A-BD5A-4234F0438877}">
  <sheetPr codeName="Sheet1"/>
  <dimension ref="A1:IV86"/>
  <sheetViews>
    <sheetView showGridLines="0" zoomScale="90" zoomScaleNormal="90" workbookViewId="0">
      <pane ySplit="6" topLeftCell="A76"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3586</v>
      </c>
      <c r="J2" s="38" t="s">
        <v>4505</v>
      </c>
    </row>
    <row r="3" spans="1:54" ht="16.5" x14ac:dyDescent="0.3">
      <c r="C3" s="1" t="s">
        <v>28</v>
      </c>
      <c r="D3" s="21" t="s">
        <v>3587</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3588</v>
      </c>
      <c r="C24" s="57" t="s">
        <v>3589</v>
      </c>
      <c r="D24" s="54" t="s">
        <v>3590</v>
      </c>
      <c r="E24" s="6" t="s">
        <v>658</v>
      </c>
      <c r="F24" s="19">
        <v>11980000</v>
      </c>
      <c r="G24" s="24">
        <v>11699.67</v>
      </c>
      <c r="H24" s="24">
        <v>30.98</v>
      </c>
      <c r="I24" s="31">
        <v>7.1038854000000002</v>
      </c>
      <c r="J24" s="31"/>
      <c r="K24" s="35"/>
    </row>
    <row r="25" spans="1:11" x14ac:dyDescent="0.25">
      <c r="C25" s="58" t="s">
        <v>174</v>
      </c>
      <c r="D25" s="54"/>
      <c r="E25" s="6"/>
      <c r="F25" s="19"/>
      <c r="G25" s="25">
        <v>11699.67</v>
      </c>
      <c r="H25" s="25">
        <v>30.98</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3591</v>
      </c>
      <c r="C28" s="57" t="s">
        <v>3592</v>
      </c>
      <c r="D28" s="54" t="s">
        <v>3593</v>
      </c>
      <c r="E28" s="6" t="s">
        <v>658</v>
      </c>
      <c r="F28" s="19">
        <v>3900000</v>
      </c>
      <c r="G28" s="24">
        <v>3935.72</v>
      </c>
      <c r="H28" s="24">
        <v>10.42</v>
      </c>
      <c r="I28" s="31">
        <v>7.3166599999999997</v>
      </c>
      <c r="J28" s="31"/>
      <c r="K28" s="35"/>
    </row>
    <row r="29" spans="1:11" x14ac:dyDescent="0.25">
      <c r="B29" s="8" t="s">
        <v>3594</v>
      </c>
      <c r="C29" s="57" t="s">
        <v>3595</v>
      </c>
      <c r="D29" s="54" t="s">
        <v>3596</v>
      </c>
      <c r="E29" s="6" t="s">
        <v>658</v>
      </c>
      <c r="F29" s="19">
        <v>3500000</v>
      </c>
      <c r="G29" s="24">
        <v>3534.35</v>
      </c>
      <c r="H29" s="24">
        <v>9.36</v>
      </c>
      <c r="I29" s="31">
        <v>7.3166599999999997</v>
      </c>
      <c r="J29" s="31"/>
      <c r="K29" s="35"/>
    </row>
    <row r="30" spans="1:11" x14ac:dyDescent="0.25">
      <c r="B30" s="8" t="s">
        <v>3597</v>
      </c>
      <c r="C30" s="57" t="s">
        <v>3598</v>
      </c>
      <c r="D30" s="54" t="s">
        <v>3599</v>
      </c>
      <c r="E30" s="6" t="s">
        <v>658</v>
      </c>
      <c r="F30" s="19">
        <v>2950500</v>
      </c>
      <c r="G30" s="24">
        <v>2977.27</v>
      </c>
      <c r="H30" s="24">
        <v>7.88</v>
      </c>
      <c r="I30" s="31">
        <v>7.3753869999999999</v>
      </c>
      <c r="J30" s="31"/>
      <c r="K30" s="35"/>
    </row>
    <row r="31" spans="1:11" x14ac:dyDescent="0.25">
      <c r="B31" s="8" t="s">
        <v>3600</v>
      </c>
      <c r="C31" s="57" t="s">
        <v>3601</v>
      </c>
      <c r="D31" s="54" t="s">
        <v>3602</v>
      </c>
      <c r="E31" s="6" t="s">
        <v>658</v>
      </c>
      <c r="F31" s="19">
        <v>2500000</v>
      </c>
      <c r="G31" s="24">
        <v>2523.12</v>
      </c>
      <c r="H31" s="24">
        <v>6.68</v>
      </c>
      <c r="I31" s="31">
        <v>7.3195607999999996</v>
      </c>
      <c r="J31" s="31"/>
      <c r="K31" s="35"/>
    </row>
    <row r="32" spans="1:11" x14ac:dyDescent="0.25">
      <c r="B32" s="8" t="s">
        <v>3603</v>
      </c>
      <c r="C32" s="57" t="s">
        <v>3604</v>
      </c>
      <c r="D32" s="54" t="s">
        <v>3605</v>
      </c>
      <c r="E32" s="6" t="s">
        <v>658</v>
      </c>
      <c r="F32" s="19">
        <v>2000000</v>
      </c>
      <c r="G32" s="24">
        <v>2017.48</v>
      </c>
      <c r="H32" s="24">
        <v>5.34</v>
      </c>
      <c r="I32" s="31">
        <v>7.3625372000000002</v>
      </c>
      <c r="J32" s="31"/>
      <c r="K32" s="35"/>
    </row>
    <row r="33" spans="1:11" x14ac:dyDescent="0.25">
      <c r="C33" s="58" t="s">
        <v>174</v>
      </c>
      <c r="D33" s="54"/>
      <c r="E33" s="6"/>
      <c r="F33" s="19"/>
      <c r="G33" s="25">
        <v>14987.94</v>
      </c>
      <c r="H33" s="25">
        <v>39.68</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2960</v>
      </c>
      <c r="C45" s="57" t="s">
        <v>2961</v>
      </c>
      <c r="D45" s="54" t="s">
        <v>2962</v>
      </c>
      <c r="E45" s="6" t="s">
        <v>658</v>
      </c>
      <c r="F45" s="19">
        <v>5116000</v>
      </c>
      <c r="G45" s="24">
        <v>4789.46</v>
      </c>
      <c r="H45" s="24">
        <v>12.68</v>
      </c>
      <c r="I45" s="31">
        <v>7.1246780999999997</v>
      </c>
      <c r="J45" s="31"/>
      <c r="K45" s="35"/>
    </row>
    <row r="46" spans="1:11" x14ac:dyDescent="0.25">
      <c r="B46" s="8" t="s">
        <v>3054</v>
      </c>
      <c r="C46" s="57" t="s">
        <v>3055</v>
      </c>
      <c r="D46" s="54" t="s">
        <v>3056</v>
      </c>
      <c r="E46" s="6" t="s">
        <v>658</v>
      </c>
      <c r="F46" s="19">
        <v>2248500</v>
      </c>
      <c r="G46" s="24">
        <v>2105.38</v>
      </c>
      <c r="H46" s="24">
        <v>5.58</v>
      </c>
      <c r="I46" s="31">
        <v>7.1250403000000002</v>
      </c>
      <c r="J46" s="31"/>
      <c r="K46" s="35"/>
    </row>
    <row r="47" spans="1:11" x14ac:dyDescent="0.25">
      <c r="B47" s="8" t="s">
        <v>2925</v>
      </c>
      <c r="C47" s="57" t="s">
        <v>2926</v>
      </c>
      <c r="D47" s="54" t="s">
        <v>2927</v>
      </c>
      <c r="E47" s="6" t="s">
        <v>658</v>
      </c>
      <c r="F47" s="19">
        <v>1107000</v>
      </c>
      <c r="G47" s="24">
        <v>1017.77</v>
      </c>
      <c r="H47" s="24">
        <v>2.7</v>
      </c>
      <c r="I47" s="31">
        <v>7.1517118000000002</v>
      </c>
      <c r="J47" s="31"/>
      <c r="K47" s="35"/>
    </row>
    <row r="48" spans="1:11" x14ac:dyDescent="0.25">
      <c r="B48" s="8" t="s">
        <v>2302</v>
      </c>
      <c r="C48" s="57" t="s">
        <v>2303</v>
      </c>
      <c r="D48" s="54" t="s">
        <v>2304</v>
      </c>
      <c r="E48" s="6" t="s">
        <v>658</v>
      </c>
      <c r="F48" s="19">
        <v>1063800</v>
      </c>
      <c r="G48" s="24">
        <v>973.44</v>
      </c>
      <c r="H48" s="24">
        <v>2.58</v>
      </c>
      <c r="I48" s="31">
        <v>7.1776774000000003</v>
      </c>
      <c r="J48" s="31"/>
      <c r="K48" s="35"/>
    </row>
    <row r="49" spans="1:11" x14ac:dyDescent="0.25">
      <c r="B49" s="8" t="s">
        <v>2966</v>
      </c>
      <c r="C49" s="57" t="s">
        <v>2967</v>
      </c>
      <c r="D49" s="54" t="s">
        <v>2968</v>
      </c>
      <c r="E49" s="6" t="s">
        <v>658</v>
      </c>
      <c r="F49" s="19">
        <v>950000</v>
      </c>
      <c r="G49" s="24">
        <v>888.86</v>
      </c>
      <c r="H49" s="24">
        <v>2.35</v>
      </c>
      <c r="I49" s="31">
        <v>7.1236433999999997</v>
      </c>
      <c r="J49" s="31"/>
      <c r="K49" s="35"/>
    </row>
    <row r="50" spans="1:11" x14ac:dyDescent="0.25">
      <c r="B50" s="8" t="s">
        <v>2969</v>
      </c>
      <c r="C50" s="57" t="s">
        <v>2970</v>
      </c>
      <c r="D50" s="54" t="s">
        <v>2971</v>
      </c>
      <c r="E50" s="6" t="s">
        <v>658</v>
      </c>
      <c r="F50" s="19">
        <v>507500</v>
      </c>
      <c r="G50" s="24">
        <v>475.47</v>
      </c>
      <c r="H50" s="24">
        <v>1.26</v>
      </c>
      <c r="I50" s="31">
        <v>7.1260750000000002</v>
      </c>
      <c r="J50" s="31"/>
      <c r="K50" s="35"/>
    </row>
    <row r="51" spans="1:11" x14ac:dyDescent="0.25">
      <c r="B51" s="8" t="s">
        <v>3606</v>
      </c>
      <c r="C51" s="57" t="s">
        <v>3607</v>
      </c>
      <c r="D51" s="54" t="s">
        <v>3608</v>
      </c>
      <c r="E51" s="6" t="s">
        <v>658</v>
      </c>
      <c r="F51" s="19">
        <v>418100</v>
      </c>
      <c r="G51" s="24">
        <v>380.82</v>
      </c>
      <c r="H51" s="24">
        <v>1.01</v>
      </c>
      <c r="I51" s="31">
        <v>7.1781948</v>
      </c>
      <c r="J51" s="31"/>
      <c r="K51" s="35"/>
    </row>
    <row r="52" spans="1:11" x14ac:dyDescent="0.25">
      <c r="B52" s="8" t="s">
        <v>2963</v>
      </c>
      <c r="C52" s="57" t="s">
        <v>2964</v>
      </c>
      <c r="D52" s="54" t="s">
        <v>2965</v>
      </c>
      <c r="E52" s="6" t="s">
        <v>658</v>
      </c>
      <c r="F52" s="19">
        <v>60800</v>
      </c>
      <c r="G52" s="24">
        <v>55.97</v>
      </c>
      <c r="H52" s="24">
        <v>0.15</v>
      </c>
      <c r="I52" s="31">
        <v>7.1515566000000002</v>
      </c>
      <c r="J52" s="31"/>
      <c r="K52" s="35"/>
    </row>
    <row r="53" spans="1:11" x14ac:dyDescent="0.25">
      <c r="C53" s="58" t="s">
        <v>174</v>
      </c>
      <c r="D53" s="54"/>
      <c r="E53" s="6"/>
      <c r="F53" s="19"/>
      <c r="G53" s="25">
        <v>10687.17</v>
      </c>
      <c r="H53" s="25">
        <v>28.31</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185</v>
      </c>
      <c r="C67" s="57" t="s">
        <v>186</v>
      </c>
      <c r="D67" s="54"/>
      <c r="E67" s="6"/>
      <c r="F67" s="19"/>
      <c r="G67" s="24">
        <v>46.01</v>
      </c>
      <c r="H67" s="24">
        <v>0.12</v>
      </c>
      <c r="I67" s="31"/>
      <c r="J67" s="31"/>
      <c r="K67" s="35"/>
    </row>
    <row r="68" spans="1:54" x14ac:dyDescent="0.25">
      <c r="C68" s="58" t="s">
        <v>174</v>
      </c>
      <c r="D68" s="54"/>
      <c r="E68" s="6"/>
      <c r="F68" s="19"/>
      <c r="G68" s="25">
        <v>46.01</v>
      </c>
      <c r="H68" s="25">
        <v>0.12</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4707</v>
      </c>
      <c r="D71" s="54"/>
      <c r="E71" s="6"/>
      <c r="F71" s="19"/>
      <c r="G71" s="24" t="s">
        <v>2</v>
      </c>
      <c r="H71" s="24" t="s">
        <v>2</v>
      </c>
      <c r="I71" s="31"/>
      <c r="J71" s="31"/>
      <c r="K71" s="35"/>
      <c r="L71" s="3"/>
      <c r="AI71" s="3"/>
      <c r="AV71" s="3"/>
      <c r="AX71" s="3"/>
      <c r="BB71" s="3"/>
    </row>
    <row r="72" spans="1:54" x14ac:dyDescent="0.25">
      <c r="B72" s="8"/>
      <c r="C72" s="57" t="s">
        <v>187</v>
      </c>
      <c r="D72" s="54"/>
      <c r="E72" s="6"/>
      <c r="F72" s="19"/>
      <c r="G72" s="24">
        <v>343.31</v>
      </c>
      <c r="H72" s="24">
        <v>0.91</v>
      </c>
      <c r="I72" s="31"/>
      <c r="J72" s="31"/>
      <c r="K72" s="35"/>
    </row>
    <row r="73" spans="1:54" x14ac:dyDescent="0.25">
      <c r="C73" s="58" t="s">
        <v>174</v>
      </c>
      <c r="D73" s="54"/>
      <c r="E73" s="6"/>
      <c r="F73" s="19"/>
      <c r="G73" s="25">
        <v>343.31</v>
      </c>
      <c r="H73" s="25">
        <v>0.91</v>
      </c>
      <c r="I73" s="31"/>
      <c r="J73" s="31"/>
      <c r="K73" s="35"/>
    </row>
    <row r="74" spans="1:54" x14ac:dyDescent="0.25">
      <c r="C74" s="57"/>
      <c r="D74" s="54"/>
      <c r="E74" s="6"/>
      <c r="F74" s="19"/>
      <c r="G74" s="24"/>
      <c r="H74" s="24"/>
      <c r="I74" s="31"/>
      <c r="J74" s="31"/>
      <c r="K74" s="35"/>
    </row>
    <row r="75" spans="1:54" x14ac:dyDescent="0.25">
      <c r="C75" s="60" t="s">
        <v>188</v>
      </c>
      <c r="D75" s="55"/>
      <c r="E75" s="5"/>
      <c r="F75" s="20"/>
      <c r="G75" s="26">
        <v>37764.1</v>
      </c>
      <c r="H75" s="26">
        <v>100</v>
      </c>
      <c r="I75" s="32"/>
      <c r="J75" s="32"/>
      <c r="K75" s="36"/>
    </row>
    <row r="78" spans="1:54" x14ac:dyDescent="0.25">
      <c r="C78" s="1" t="s">
        <v>189</v>
      </c>
    </row>
    <row r="79" spans="1:54" x14ac:dyDescent="0.25">
      <c r="C79" s="37" t="s">
        <v>190</v>
      </c>
      <c r="D79" s="37"/>
      <c r="E79" s="37"/>
      <c r="F79" s="37"/>
      <c r="G79" s="37"/>
      <c r="H79" s="37"/>
      <c r="I79" s="37"/>
      <c r="J79" s="37"/>
      <c r="K79" s="37"/>
    </row>
    <row r="80" spans="1:54" x14ac:dyDescent="0.25">
      <c r="C80" s="2" t="s">
        <v>191</v>
      </c>
    </row>
    <row r="81" spans="3:6" x14ac:dyDescent="0.25">
      <c r="C81" s="2" t="s">
        <v>192</v>
      </c>
    </row>
    <row r="82" spans="3:6" x14ac:dyDescent="0.25">
      <c r="C82" s="2" t="s">
        <v>193</v>
      </c>
    </row>
    <row r="83" spans="3:6" x14ac:dyDescent="0.25">
      <c r="C83" s="2" t="s">
        <v>194</v>
      </c>
    </row>
    <row r="85" spans="3:6" x14ac:dyDescent="0.25">
      <c r="C85" s="73" t="s">
        <v>4741</v>
      </c>
      <c r="E85" s="73" t="s">
        <v>4742</v>
      </c>
      <c r="F85" s="74"/>
    </row>
    <row r="86" spans="3:6" x14ac:dyDescent="0.25">
      <c r="E86" s="2" t="s">
        <v>4784</v>
      </c>
    </row>
  </sheetData>
  <hyperlinks>
    <hyperlink ref="J2" location="'Index'!A1" display="'Index'!A1" xr:uid="{3102AC94-6E28-4608-8F50-1DF7567F9D2D}"/>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8E6DF-933B-45AA-B41F-C80F0E4A90AF}">
  <sheetPr codeName="Sheet1"/>
  <dimension ref="A1:IV75"/>
  <sheetViews>
    <sheetView showGridLines="0" zoomScale="90" zoomScaleNormal="90" workbookViewId="0">
      <pane ySplit="6" topLeftCell="A65"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3609</v>
      </c>
      <c r="J2" s="38" t="s">
        <v>4505</v>
      </c>
    </row>
    <row r="3" spans="1:54" ht="16.5" x14ac:dyDescent="0.3">
      <c r="C3" s="1" t="s">
        <v>28</v>
      </c>
      <c r="D3" s="21" t="s">
        <v>3610</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3344</v>
      </c>
      <c r="C24" s="57" t="s">
        <v>3345</v>
      </c>
      <c r="D24" s="54" t="s">
        <v>3346</v>
      </c>
      <c r="E24" s="6" t="s">
        <v>658</v>
      </c>
      <c r="F24" s="19">
        <v>1500000</v>
      </c>
      <c r="G24" s="24">
        <v>1467.19</v>
      </c>
      <c r="H24" s="24">
        <v>8.07</v>
      </c>
      <c r="I24" s="31">
        <v>7.0709394999999997</v>
      </c>
      <c r="J24" s="31"/>
      <c r="K24" s="35"/>
    </row>
    <row r="25" spans="1:11" x14ac:dyDescent="0.25">
      <c r="C25" s="58" t="s">
        <v>174</v>
      </c>
      <c r="D25" s="54"/>
      <c r="E25" s="6"/>
      <c r="F25" s="19"/>
      <c r="G25" s="25">
        <v>1467.19</v>
      </c>
      <c r="H25" s="25">
        <v>8.07</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3611</v>
      </c>
      <c r="C39" s="57" t="s">
        <v>3612</v>
      </c>
      <c r="D39" s="54" t="s">
        <v>3613</v>
      </c>
      <c r="E39" s="6" t="s">
        <v>658</v>
      </c>
      <c r="F39" s="19">
        <v>18000000</v>
      </c>
      <c r="G39" s="24">
        <v>15911.12</v>
      </c>
      <c r="H39" s="24">
        <v>87.55</v>
      </c>
      <c r="I39" s="31">
        <v>7.1736076999999998</v>
      </c>
      <c r="J39" s="31"/>
      <c r="K39" s="35"/>
    </row>
    <row r="40" spans="1:11" x14ac:dyDescent="0.25">
      <c r="B40" s="8" t="s">
        <v>3614</v>
      </c>
      <c r="C40" s="57" t="s">
        <v>3612</v>
      </c>
      <c r="D40" s="54" t="s">
        <v>3615</v>
      </c>
      <c r="E40" s="6" t="s">
        <v>658</v>
      </c>
      <c r="F40" s="19">
        <v>506700</v>
      </c>
      <c r="G40" s="24">
        <v>447.9</v>
      </c>
      <c r="H40" s="24">
        <v>2.46</v>
      </c>
      <c r="I40" s="31">
        <v>7.1736076999999998</v>
      </c>
      <c r="J40" s="31"/>
      <c r="K40" s="35"/>
    </row>
    <row r="41" spans="1:11" x14ac:dyDescent="0.25">
      <c r="B41" s="8" t="s">
        <v>2913</v>
      </c>
      <c r="C41" s="57" t="s">
        <v>2914</v>
      </c>
      <c r="D41" s="54" t="s">
        <v>2915</v>
      </c>
      <c r="E41" s="6" t="s">
        <v>658</v>
      </c>
      <c r="F41" s="19">
        <v>250000</v>
      </c>
      <c r="G41" s="24">
        <v>222.27</v>
      </c>
      <c r="H41" s="24">
        <v>1.22</v>
      </c>
      <c r="I41" s="31">
        <v>7.1740868000000004</v>
      </c>
      <c r="J41" s="31"/>
      <c r="K41" s="35"/>
    </row>
    <row r="42" spans="1:11" x14ac:dyDescent="0.25">
      <c r="C42" s="58" t="s">
        <v>174</v>
      </c>
      <c r="D42" s="54"/>
      <c r="E42" s="6"/>
      <c r="F42" s="19"/>
      <c r="G42" s="25">
        <v>16581.29</v>
      </c>
      <c r="H42" s="25">
        <v>91.23</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185</v>
      </c>
      <c r="C56" s="57" t="s">
        <v>186</v>
      </c>
      <c r="D56" s="54"/>
      <c r="E56" s="6"/>
      <c r="F56" s="19"/>
      <c r="G56" s="24">
        <v>95.8</v>
      </c>
      <c r="H56" s="24">
        <v>0.53</v>
      </c>
      <c r="I56" s="31"/>
      <c r="J56" s="31"/>
      <c r="K56" s="35"/>
    </row>
    <row r="57" spans="1:54" x14ac:dyDescent="0.25">
      <c r="C57" s="58" t="s">
        <v>174</v>
      </c>
      <c r="D57" s="54"/>
      <c r="E57" s="6"/>
      <c r="F57" s="19"/>
      <c r="G57" s="25">
        <v>95.8</v>
      </c>
      <c r="H57" s="25">
        <v>0.53</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4707</v>
      </c>
      <c r="D60" s="54"/>
      <c r="E60" s="6"/>
      <c r="F60" s="19"/>
      <c r="G60" s="24" t="s">
        <v>2</v>
      </c>
      <c r="H60" s="24" t="s">
        <v>2</v>
      </c>
      <c r="I60" s="31"/>
      <c r="J60" s="31"/>
      <c r="K60" s="35"/>
      <c r="L60" s="3"/>
      <c r="AI60" s="3"/>
      <c r="AV60" s="3"/>
      <c r="AX60" s="3"/>
      <c r="BB60" s="3"/>
    </row>
    <row r="61" spans="1:54" x14ac:dyDescent="0.25">
      <c r="B61" s="8"/>
      <c r="C61" s="57" t="s">
        <v>187</v>
      </c>
      <c r="D61" s="54"/>
      <c r="E61" s="6"/>
      <c r="F61" s="19"/>
      <c r="G61" s="24">
        <v>30.19</v>
      </c>
      <c r="H61" s="24">
        <v>0.17</v>
      </c>
      <c r="I61" s="31"/>
      <c r="J61" s="31"/>
      <c r="K61" s="35"/>
    </row>
    <row r="62" spans="1:54" x14ac:dyDescent="0.25">
      <c r="C62" s="58" t="s">
        <v>174</v>
      </c>
      <c r="D62" s="54"/>
      <c r="E62" s="6"/>
      <c r="F62" s="19"/>
      <c r="G62" s="25">
        <v>30.19</v>
      </c>
      <c r="H62" s="25">
        <v>0.17</v>
      </c>
      <c r="I62" s="31"/>
      <c r="J62" s="31"/>
      <c r="K62" s="35"/>
    </row>
    <row r="63" spans="1:54" x14ac:dyDescent="0.25">
      <c r="C63" s="57"/>
      <c r="D63" s="54"/>
      <c r="E63" s="6"/>
      <c r="F63" s="19"/>
      <c r="G63" s="24"/>
      <c r="H63" s="24"/>
      <c r="I63" s="31"/>
      <c r="J63" s="31"/>
      <c r="K63" s="35"/>
    </row>
    <row r="64" spans="1:54" x14ac:dyDescent="0.25">
      <c r="C64" s="60" t="s">
        <v>188</v>
      </c>
      <c r="D64" s="55"/>
      <c r="E64" s="5"/>
      <c r="F64" s="20"/>
      <c r="G64" s="26">
        <v>18174.47</v>
      </c>
      <c r="H64" s="26">
        <v>100.00000000000001</v>
      </c>
      <c r="I64" s="32"/>
      <c r="J64" s="32"/>
      <c r="K64" s="36"/>
    </row>
    <row r="67" spans="3:11" x14ac:dyDescent="0.25">
      <c r="C67" s="1" t="s">
        <v>189</v>
      </c>
    </row>
    <row r="68" spans="3:11" x14ac:dyDescent="0.25">
      <c r="C68" s="37" t="s">
        <v>190</v>
      </c>
      <c r="D68" s="37"/>
      <c r="E68" s="37"/>
      <c r="F68" s="37"/>
      <c r="G68" s="37"/>
      <c r="H68" s="37"/>
      <c r="I68" s="37"/>
      <c r="J68" s="37"/>
      <c r="K68" s="37"/>
    </row>
    <row r="69" spans="3:11" x14ac:dyDescent="0.25">
      <c r="C69" s="2" t="s">
        <v>191</v>
      </c>
    </row>
    <row r="70" spans="3:11" x14ac:dyDescent="0.25">
      <c r="C70" s="2" t="s">
        <v>192</v>
      </c>
    </row>
    <row r="71" spans="3:11" x14ac:dyDescent="0.25">
      <c r="C71" s="2" t="s">
        <v>193</v>
      </c>
    </row>
    <row r="72" spans="3:11" x14ac:dyDescent="0.25">
      <c r="C72" s="2" t="s">
        <v>194</v>
      </c>
    </row>
    <row r="74" spans="3:11" x14ac:dyDescent="0.25">
      <c r="C74" s="73" t="s">
        <v>4741</v>
      </c>
      <c r="E74" s="73" t="s">
        <v>4742</v>
      </c>
      <c r="F74" s="74"/>
    </row>
    <row r="75" spans="3:11" x14ac:dyDescent="0.25">
      <c r="E75" s="2" t="s">
        <v>4784</v>
      </c>
    </row>
  </sheetData>
  <hyperlinks>
    <hyperlink ref="J2" location="'Index'!A1" display="'Index'!A1" xr:uid="{8ABFE503-FD8D-49C9-9FF4-1409C5451F72}"/>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836F0-5447-410B-A68D-1952FD30699C}">
  <sheetPr codeName="Sheet1"/>
  <dimension ref="A1:IV221"/>
  <sheetViews>
    <sheetView showGridLines="0" zoomScale="90" zoomScaleNormal="90" workbookViewId="0">
      <pane ySplit="6" topLeftCell="A211" activePane="bottomLeft" state="frozen"/>
      <selection activeCell="C1" sqref="C1"/>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3616</v>
      </c>
      <c r="J2" s="38" t="s">
        <v>4505</v>
      </c>
    </row>
    <row r="3" spans="1:54" ht="16.5" x14ac:dyDescent="0.3">
      <c r="C3" s="1" t="s">
        <v>28</v>
      </c>
      <c r="D3" s="21" t="s">
        <v>3617</v>
      </c>
    </row>
    <row r="4" spans="1:54" ht="15.75" x14ac:dyDescent="0.3">
      <c r="C4" s="1" t="s">
        <v>30</v>
      </c>
      <c r="D4" s="22">
        <v>45473</v>
      </c>
    </row>
    <row r="5" spans="1:54" x14ac:dyDescent="0.25">
      <c r="C5" s="1"/>
    </row>
    <row r="6" spans="1:54" ht="27" x14ac:dyDescent="0.25">
      <c r="C6" s="56" t="s">
        <v>31</v>
      </c>
      <c r="D6" s="52" t="s">
        <v>32</v>
      </c>
      <c r="E6" s="9" t="s">
        <v>33</v>
      </c>
      <c r="F6" s="17" t="s">
        <v>34</v>
      </c>
      <c r="G6" s="14" t="s">
        <v>35</v>
      </c>
      <c r="H6" s="14" t="s">
        <v>36</v>
      </c>
      <c r="I6" s="29" t="s">
        <v>37</v>
      </c>
      <c r="J6" s="29" t="s">
        <v>38</v>
      </c>
      <c r="K6" s="33" t="s">
        <v>39</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538</v>
      </c>
      <c r="C10" s="57" t="s">
        <v>539</v>
      </c>
      <c r="D10" s="54" t="s">
        <v>540</v>
      </c>
      <c r="E10" s="6" t="s">
        <v>300</v>
      </c>
      <c r="F10" s="19">
        <v>118862</v>
      </c>
      <c r="G10" s="24">
        <v>1118.08</v>
      </c>
      <c r="H10" s="24">
        <v>2.16</v>
      </c>
      <c r="I10" s="31"/>
      <c r="J10" s="31"/>
      <c r="K10" s="35"/>
    </row>
    <row r="11" spans="1:54" x14ac:dyDescent="0.25">
      <c r="B11" s="8" t="s">
        <v>3618</v>
      </c>
      <c r="C11" s="57" t="s">
        <v>3619</v>
      </c>
      <c r="D11" s="54" t="s">
        <v>3620</v>
      </c>
      <c r="E11" s="6" t="s">
        <v>97</v>
      </c>
      <c r="F11" s="19">
        <v>1707500</v>
      </c>
      <c r="G11" s="24">
        <v>902.58</v>
      </c>
      <c r="H11" s="24">
        <v>1.74</v>
      </c>
      <c r="I11" s="31"/>
      <c r="J11" s="31"/>
      <c r="K11" s="35"/>
    </row>
    <row r="12" spans="1:54" x14ac:dyDescent="0.25">
      <c r="B12" s="8" t="s">
        <v>1805</v>
      </c>
      <c r="C12" s="57" t="s">
        <v>1806</v>
      </c>
      <c r="D12" s="54" t="s">
        <v>1807</v>
      </c>
      <c r="E12" s="6" t="s">
        <v>155</v>
      </c>
      <c r="F12" s="19">
        <v>139707</v>
      </c>
      <c r="G12" s="24">
        <v>873.24</v>
      </c>
      <c r="H12" s="24">
        <v>1.69</v>
      </c>
      <c r="I12" s="31"/>
      <c r="J12" s="31"/>
      <c r="K12" s="35"/>
    </row>
    <row r="13" spans="1:54" x14ac:dyDescent="0.25">
      <c r="B13" s="8" t="s">
        <v>117</v>
      </c>
      <c r="C13" s="57" t="s">
        <v>118</v>
      </c>
      <c r="D13" s="54" t="s">
        <v>119</v>
      </c>
      <c r="E13" s="6" t="s">
        <v>104</v>
      </c>
      <c r="F13" s="19">
        <v>21857</v>
      </c>
      <c r="G13" s="24">
        <v>867.03</v>
      </c>
      <c r="H13" s="24">
        <v>1.68</v>
      </c>
      <c r="I13" s="31"/>
      <c r="J13" s="31"/>
      <c r="K13" s="35"/>
    </row>
    <row r="14" spans="1:54" x14ac:dyDescent="0.25">
      <c r="B14" s="8" t="s">
        <v>282</v>
      </c>
      <c r="C14" s="57" t="s">
        <v>283</v>
      </c>
      <c r="D14" s="54" t="s">
        <v>284</v>
      </c>
      <c r="E14" s="6" t="s">
        <v>138</v>
      </c>
      <c r="F14" s="19">
        <v>17119</v>
      </c>
      <c r="G14" s="24">
        <v>729.14</v>
      </c>
      <c r="H14" s="24">
        <v>1.41</v>
      </c>
      <c r="I14" s="31"/>
      <c r="J14" s="31"/>
      <c r="K14" s="35"/>
    </row>
    <row r="15" spans="1:54" x14ac:dyDescent="0.25">
      <c r="B15" s="8" t="s">
        <v>3621</v>
      </c>
      <c r="C15" s="57" t="s">
        <v>3622</v>
      </c>
      <c r="D15" s="54" t="s">
        <v>3623</v>
      </c>
      <c r="E15" s="6" t="s">
        <v>97</v>
      </c>
      <c r="F15" s="19">
        <v>103232</v>
      </c>
      <c r="G15" s="24">
        <v>727.48</v>
      </c>
      <c r="H15" s="24">
        <v>1.41</v>
      </c>
      <c r="I15" s="31"/>
      <c r="J15" s="31"/>
      <c r="K15" s="35"/>
    </row>
    <row r="16" spans="1:54" x14ac:dyDescent="0.25">
      <c r="B16" s="8" t="s">
        <v>2067</v>
      </c>
      <c r="C16" s="57" t="s">
        <v>2068</v>
      </c>
      <c r="D16" s="54" t="s">
        <v>2069</v>
      </c>
      <c r="E16" s="6" t="s">
        <v>134</v>
      </c>
      <c r="F16" s="19">
        <v>6066</v>
      </c>
      <c r="G16" s="24">
        <v>726.18</v>
      </c>
      <c r="H16" s="24">
        <v>1.4</v>
      </c>
      <c r="I16" s="31"/>
      <c r="J16" s="31"/>
      <c r="K16" s="35"/>
    </row>
    <row r="17" spans="2:11" x14ac:dyDescent="0.25">
      <c r="B17" s="8" t="s">
        <v>285</v>
      </c>
      <c r="C17" s="57" t="s">
        <v>286</v>
      </c>
      <c r="D17" s="54" t="s">
        <v>287</v>
      </c>
      <c r="E17" s="6" t="s">
        <v>47</v>
      </c>
      <c r="F17" s="19">
        <v>16858</v>
      </c>
      <c r="G17" s="24">
        <v>715.02</v>
      </c>
      <c r="H17" s="24">
        <v>1.38</v>
      </c>
      <c r="I17" s="31"/>
      <c r="J17" s="31"/>
      <c r="K17" s="35"/>
    </row>
    <row r="18" spans="2:11" x14ac:dyDescent="0.25">
      <c r="B18" s="8" t="s">
        <v>2555</v>
      </c>
      <c r="C18" s="57" t="s">
        <v>1071</v>
      </c>
      <c r="D18" s="54" t="s">
        <v>2556</v>
      </c>
      <c r="E18" s="6" t="s">
        <v>43</v>
      </c>
      <c r="F18" s="19">
        <v>2924628</v>
      </c>
      <c r="G18" s="24">
        <v>692.84</v>
      </c>
      <c r="H18" s="24">
        <v>1.34</v>
      </c>
      <c r="I18" s="31"/>
      <c r="J18" s="31"/>
      <c r="K18" s="35"/>
    </row>
    <row r="19" spans="2:11" x14ac:dyDescent="0.25">
      <c r="B19" s="8" t="s">
        <v>294</v>
      </c>
      <c r="C19" s="57" t="s">
        <v>295</v>
      </c>
      <c r="D19" s="54" t="s">
        <v>296</v>
      </c>
      <c r="E19" s="6" t="s">
        <v>138</v>
      </c>
      <c r="F19" s="19">
        <v>41207</v>
      </c>
      <c r="G19" s="24">
        <v>688.3</v>
      </c>
      <c r="H19" s="24">
        <v>1.33</v>
      </c>
      <c r="I19" s="31"/>
      <c r="J19" s="31"/>
      <c r="K19" s="35"/>
    </row>
    <row r="20" spans="2:11" x14ac:dyDescent="0.25">
      <c r="B20" s="8" t="s">
        <v>897</v>
      </c>
      <c r="C20" s="57" t="s">
        <v>898</v>
      </c>
      <c r="D20" s="54" t="s">
        <v>899</v>
      </c>
      <c r="E20" s="6" t="s">
        <v>43</v>
      </c>
      <c r="F20" s="19">
        <v>382178</v>
      </c>
      <c r="G20" s="24">
        <v>677.41</v>
      </c>
      <c r="H20" s="24">
        <v>1.31</v>
      </c>
      <c r="I20" s="31"/>
      <c r="J20" s="31"/>
      <c r="K20" s="35"/>
    </row>
    <row r="21" spans="2:11" x14ac:dyDescent="0.25">
      <c r="B21" s="8" t="s">
        <v>814</v>
      </c>
      <c r="C21" s="57" t="s">
        <v>815</v>
      </c>
      <c r="D21" s="54" t="s">
        <v>816</v>
      </c>
      <c r="E21" s="6" t="s">
        <v>817</v>
      </c>
      <c r="F21" s="19">
        <v>48434</v>
      </c>
      <c r="G21" s="24">
        <v>676.74</v>
      </c>
      <c r="H21" s="24">
        <v>1.31</v>
      </c>
      <c r="I21" s="31"/>
      <c r="J21" s="31"/>
      <c r="K21" s="35"/>
    </row>
    <row r="22" spans="2:11" x14ac:dyDescent="0.25">
      <c r="B22" s="8" t="s">
        <v>3624</v>
      </c>
      <c r="C22" s="57" t="s">
        <v>3625</v>
      </c>
      <c r="D22" s="54" t="s">
        <v>3626</v>
      </c>
      <c r="E22" s="6" t="s">
        <v>456</v>
      </c>
      <c r="F22" s="19">
        <v>44823</v>
      </c>
      <c r="G22" s="24">
        <v>673.94</v>
      </c>
      <c r="H22" s="24">
        <v>1.3</v>
      </c>
      <c r="I22" s="31"/>
      <c r="J22" s="31"/>
      <c r="K22" s="35"/>
    </row>
    <row r="23" spans="2:11" x14ac:dyDescent="0.25">
      <c r="B23" s="8" t="s">
        <v>160</v>
      </c>
      <c r="C23" s="57" t="s">
        <v>161</v>
      </c>
      <c r="D23" s="54" t="s">
        <v>162</v>
      </c>
      <c r="E23" s="6" t="s">
        <v>163</v>
      </c>
      <c r="F23" s="19">
        <v>16153</v>
      </c>
      <c r="G23" s="24">
        <v>645.04</v>
      </c>
      <c r="H23" s="24">
        <v>1.25</v>
      </c>
      <c r="I23" s="31"/>
      <c r="J23" s="31"/>
      <c r="K23" s="35"/>
    </row>
    <row r="24" spans="2:11" x14ac:dyDescent="0.25">
      <c r="B24" s="8" t="s">
        <v>413</v>
      </c>
      <c r="C24" s="57" t="s">
        <v>414</v>
      </c>
      <c r="D24" s="54" t="s">
        <v>415</v>
      </c>
      <c r="E24" s="6" t="s">
        <v>112</v>
      </c>
      <c r="F24" s="19">
        <v>38880</v>
      </c>
      <c r="G24" s="24">
        <v>630.38</v>
      </c>
      <c r="H24" s="24">
        <v>1.22</v>
      </c>
      <c r="I24" s="31"/>
      <c r="J24" s="31"/>
      <c r="K24" s="35"/>
    </row>
    <row r="25" spans="2:11" x14ac:dyDescent="0.25">
      <c r="B25" s="8" t="s">
        <v>2011</v>
      </c>
      <c r="C25" s="57" t="s">
        <v>2012</v>
      </c>
      <c r="D25" s="54" t="s">
        <v>2013</v>
      </c>
      <c r="E25" s="6" t="s">
        <v>97</v>
      </c>
      <c r="F25" s="19">
        <v>207321</v>
      </c>
      <c r="G25" s="24">
        <v>623.73</v>
      </c>
      <c r="H25" s="24">
        <v>1.21</v>
      </c>
      <c r="I25" s="31"/>
      <c r="J25" s="31"/>
      <c r="K25" s="35"/>
    </row>
    <row r="26" spans="2:11" x14ac:dyDescent="0.25">
      <c r="B26" s="8" t="s">
        <v>3627</v>
      </c>
      <c r="C26" s="57" t="s">
        <v>3628</v>
      </c>
      <c r="D26" s="54" t="s">
        <v>3629</v>
      </c>
      <c r="E26" s="6" t="s">
        <v>104</v>
      </c>
      <c r="F26" s="19">
        <v>10424</v>
      </c>
      <c r="G26" s="24">
        <v>620.84</v>
      </c>
      <c r="H26" s="24">
        <v>1.2</v>
      </c>
      <c r="I26" s="31"/>
      <c r="J26" s="31"/>
      <c r="K26" s="35"/>
    </row>
    <row r="27" spans="2:11" x14ac:dyDescent="0.25">
      <c r="B27" s="8" t="s">
        <v>3630</v>
      </c>
      <c r="C27" s="57" t="s">
        <v>3631</v>
      </c>
      <c r="D27" s="54" t="s">
        <v>3632</v>
      </c>
      <c r="E27" s="6" t="s">
        <v>123</v>
      </c>
      <c r="F27" s="19">
        <v>84375</v>
      </c>
      <c r="G27" s="24">
        <v>619.73</v>
      </c>
      <c r="H27" s="24">
        <v>1.2</v>
      </c>
      <c r="I27" s="31"/>
      <c r="J27" s="31"/>
      <c r="K27" s="35"/>
    </row>
    <row r="28" spans="2:11" x14ac:dyDescent="0.25">
      <c r="B28" s="8" t="s">
        <v>2006</v>
      </c>
      <c r="C28" s="57" t="s">
        <v>2007</v>
      </c>
      <c r="D28" s="54" t="s">
        <v>2008</v>
      </c>
      <c r="E28" s="6" t="s">
        <v>253</v>
      </c>
      <c r="F28" s="19">
        <v>3386105</v>
      </c>
      <c r="G28" s="24">
        <v>605.77</v>
      </c>
      <c r="H28" s="24">
        <v>1.17</v>
      </c>
      <c r="I28" s="31"/>
      <c r="J28" s="31"/>
      <c r="K28" s="35"/>
    </row>
    <row r="29" spans="2:11" x14ac:dyDescent="0.25">
      <c r="B29" s="8" t="s">
        <v>2548</v>
      </c>
      <c r="C29" s="57" t="s">
        <v>2549</v>
      </c>
      <c r="D29" s="54" t="s">
        <v>2550</v>
      </c>
      <c r="E29" s="6" t="s">
        <v>43</v>
      </c>
      <c r="F29" s="19">
        <v>89664</v>
      </c>
      <c r="G29" s="24">
        <v>602.59</v>
      </c>
      <c r="H29" s="24">
        <v>1.1599999999999999</v>
      </c>
      <c r="I29" s="31"/>
      <c r="J29" s="31"/>
      <c r="K29" s="35"/>
    </row>
    <row r="30" spans="2:11" x14ac:dyDescent="0.25">
      <c r="B30" s="8" t="s">
        <v>1820</v>
      </c>
      <c r="C30" s="57" t="s">
        <v>697</v>
      </c>
      <c r="D30" s="54" t="s">
        <v>1821</v>
      </c>
      <c r="E30" s="6" t="s">
        <v>456</v>
      </c>
      <c r="F30" s="19">
        <v>18346</v>
      </c>
      <c r="G30" s="24">
        <v>588.52</v>
      </c>
      <c r="H30" s="24">
        <v>1.1399999999999999</v>
      </c>
      <c r="I30" s="31"/>
      <c r="J30" s="31"/>
      <c r="K30" s="35"/>
    </row>
    <row r="31" spans="2:11" x14ac:dyDescent="0.25">
      <c r="B31" s="8" t="s">
        <v>167</v>
      </c>
      <c r="C31" s="57" t="s">
        <v>168</v>
      </c>
      <c r="D31" s="54" t="s">
        <v>169</v>
      </c>
      <c r="E31" s="6" t="s">
        <v>47</v>
      </c>
      <c r="F31" s="19">
        <v>10626</v>
      </c>
      <c r="G31" s="24">
        <v>580.04999999999995</v>
      </c>
      <c r="H31" s="24">
        <v>1.1200000000000001</v>
      </c>
      <c r="I31" s="31"/>
      <c r="J31" s="31"/>
      <c r="K31" s="35"/>
    </row>
    <row r="32" spans="2:11" x14ac:dyDescent="0.25">
      <c r="B32" s="8" t="s">
        <v>3633</v>
      </c>
      <c r="C32" s="57" t="s">
        <v>3634</v>
      </c>
      <c r="D32" s="54" t="s">
        <v>3635</v>
      </c>
      <c r="E32" s="6" t="s">
        <v>163</v>
      </c>
      <c r="F32" s="19">
        <v>21785</v>
      </c>
      <c r="G32" s="24">
        <v>562.61</v>
      </c>
      <c r="H32" s="24">
        <v>1.0900000000000001</v>
      </c>
      <c r="I32" s="31"/>
      <c r="J32" s="31"/>
      <c r="K32" s="35"/>
    </row>
    <row r="33" spans="2:11" x14ac:dyDescent="0.25">
      <c r="B33" s="8" t="s">
        <v>156</v>
      </c>
      <c r="C33" s="57" t="s">
        <v>157</v>
      </c>
      <c r="D33" s="54" t="s">
        <v>158</v>
      </c>
      <c r="E33" s="6" t="s">
        <v>159</v>
      </c>
      <c r="F33" s="19">
        <v>231537</v>
      </c>
      <c r="G33" s="24">
        <v>560.05999999999995</v>
      </c>
      <c r="H33" s="24">
        <v>1.08</v>
      </c>
      <c r="I33" s="31"/>
      <c r="J33" s="31"/>
      <c r="K33" s="35"/>
    </row>
    <row r="34" spans="2:11" x14ac:dyDescent="0.25">
      <c r="B34" s="8" t="s">
        <v>847</v>
      </c>
      <c r="C34" s="57" t="s">
        <v>848</v>
      </c>
      <c r="D34" s="54" t="s">
        <v>849</v>
      </c>
      <c r="E34" s="6" t="s">
        <v>112</v>
      </c>
      <c r="F34" s="19">
        <v>45259</v>
      </c>
      <c r="G34" s="24">
        <v>546.54999999999995</v>
      </c>
      <c r="H34" s="24">
        <v>1.06</v>
      </c>
      <c r="I34" s="31"/>
      <c r="J34" s="31"/>
      <c r="K34" s="35"/>
    </row>
    <row r="35" spans="2:11" x14ac:dyDescent="0.25">
      <c r="B35" s="8" t="s">
        <v>207</v>
      </c>
      <c r="C35" s="57" t="s">
        <v>208</v>
      </c>
      <c r="D35" s="54" t="s">
        <v>209</v>
      </c>
      <c r="E35" s="6" t="s">
        <v>134</v>
      </c>
      <c r="F35" s="19">
        <v>36738</v>
      </c>
      <c r="G35" s="24">
        <v>540.86</v>
      </c>
      <c r="H35" s="24">
        <v>1.04</v>
      </c>
      <c r="I35" s="31"/>
      <c r="J35" s="31"/>
      <c r="K35" s="35"/>
    </row>
    <row r="36" spans="2:11" x14ac:dyDescent="0.25">
      <c r="B36" s="8" t="s">
        <v>1811</v>
      </c>
      <c r="C36" s="57" t="s">
        <v>1812</v>
      </c>
      <c r="D36" s="54" t="s">
        <v>1813</v>
      </c>
      <c r="E36" s="6" t="s">
        <v>456</v>
      </c>
      <c r="F36" s="19">
        <v>14954</v>
      </c>
      <c r="G36" s="24">
        <v>536.59</v>
      </c>
      <c r="H36" s="24">
        <v>1.04</v>
      </c>
      <c r="I36" s="31"/>
      <c r="J36" s="31"/>
      <c r="K36" s="35"/>
    </row>
    <row r="37" spans="2:11" x14ac:dyDescent="0.25">
      <c r="B37" s="8" t="s">
        <v>2088</v>
      </c>
      <c r="C37" s="57" t="s">
        <v>2089</v>
      </c>
      <c r="D37" s="54" t="s">
        <v>2090</v>
      </c>
      <c r="E37" s="6" t="s">
        <v>43</v>
      </c>
      <c r="F37" s="19">
        <v>637761</v>
      </c>
      <c r="G37" s="24">
        <v>523.98</v>
      </c>
      <c r="H37" s="24">
        <v>1.01</v>
      </c>
      <c r="I37" s="31"/>
      <c r="J37" s="31"/>
      <c r="K37" s="35"/>
    </row>
    <row r="38" spans="2:11" x14ac:dyDescent="0.25">
      <c r="B38" s="8" t="s">
        <v>1875</v>
      </c>
      <c r="C38" s="57" t="s">
        <v>1876</v>
      </c>
      <c r="D38" s="54" t="s">
        <v>1877</v>
      </c>
      <c r="E38" s="6" t="s">
        <v>116</v>
      </c>
      <c r="F38" s="19">
        <v>154081</v>
      </c>
      <c r="G38" s="24">
        <v>511.7</v>
      </c>
      <c r="H38" s="24">
        <v>0.99</v>
      </c>
      <c r="I38" s="31"/>
      <c r="J38" s="31"/>
      <c r="K38" s="35"/>
    </row>
    <row r="39" spans="2:11" x14ac:dyDescent="0.25">
      <c r="B39" s="8" t="s">
        <v>1799</v>
      </c>
      <c r="C39" s="57" t="s">
        <v>1800</v>
      </c>
      <c r="D39" s="54" t="s">
        <v>1801</v>
      </c>
      <c r="E39" s="6" t="s">
        <v>78</v>
      </c>
      <c r="F39" s="19">
        <v>10906</v>
      </c>
      <c r="G39" s="24">
        <v>511.7</v>
      </c>
      <c r="H39" s="24">
        <v>0.99</v>
      </c>
      <c r="I39" s="31"/>
      <c r="J39" s="31"/>
      <c r="K39" s="35"/>
    </row>
    <row r="40" spans="2:11" x14ac:dyDescent="0.25">
      <c r="B40" s="8" t="s">
        <v>2019</v>
      </c>
      <c r="C40" s="57" t="s">
        <v>2020</v>
      </c>
      <c r="D40" s="54" t="s">
        <v>2021</v>
      </c>
      <c r="E40" s="6" t="s">
        <v>104</v>
      </c>
      <c r="F40" s="19">
        <v>7499</v>
      </c>
      <c r="G40" s="24">
        <v>505.4</v>
      </c>
      <c r="H40" s="24">
        <v>0.98</v>
      </c>
      <c r="I40" s="31"/>
      <c r="J40" s="31"/>
      <c r="K40" s="35"/>
    </row>
    <row r="41" spans="2:11" x14ac:dyDescent="0.25">
      <c r="B41" s="8" t="s">
        <v>915</v>
      </c>
      <c r="C41" s="57" t="s">
        <v>916</v>
      </c>
      <c r="D41" s="54" t="s">
        <v>917</v>
      </c>
      <c r="E41" s="6" t="s">
        <v>123</v>
      </c>
      <c r="F41" s="19">
        <v>501093</v>
      </c>
      <c r="G41" s="24">
        <v>504.6</v>
      </c>
      <c r="H41" s="24">
        <v>0.97</v>
      </c>
      <c r="I41" s="31"/>
      <c r="J41" s="31"/>
      <c r="K41" s="35"/>
    </row>
    <row r="42" spans="2:11" x14ac:dyDescent="0.25">
      <c r="B42" s="8" t="s">
        <v>250</v>
      </c>
      <c r="C42" s="57" t="s">
        <v>251</v>
      </c>
      <c r="D42" s="54" t="s">
        <v>252</v>
      </c>
      <c r="E42" s="6" t="s">
        <v>253</v>
      </c>
      <c r="F42" s="19">
        <v>134436</v>
      </c>
      <c r="G42" s="24">
        <v>504.54</v>
      </c>
      <c r="H42" s="24">
        <v>0.97</v>
      </c>
      <c r="I42" s="31"/>
      <c r="J42" s="31"/>
      <c r="K42" s="35"/>
    </row>
    <row r="43" spans="2:11" x14ac:dyDescent="0.25">
      <c r="B43" s="8" t="s">
        <v>1831</v>
      </c>
      <c r="C43" s="57" t="s">
        <v>1832</v>
      </c>
      <c r="D43" s="54" t="s">
        <v>1833</v>
      </c>
      <c r="E43" s="6" t="s">
        <v>443</v>
      </c>
      <c r="F43" s="19">
        <v>12939</v>
      </c>
      <c r="G43" s="24">
        <v>491.52</v>
      </c>
      <c r="H43" s="24">
        <v>0.95</v>
      </c>
      <c r="I43" s="31"/>
      <c r="J43" s="31"/>
      <c r="K43" s="35"/>
    </row>
    <row r="44" spans="2:11" x14ac:dyDescent="0.25">
      <c r="B44" s="8" t="s">
        <v>3636</v>
      </c>
      <c r="C44" s="57" t="s">
        <v>3637</v>
      </c>
      <c r="D44" s="54" t="s">
        <v>3638</v>
      </c>
      <c r="E44" s="6" t="s">
        <v>104</v>
      </c>
      <c r="F44" s="19">
        <v>19885</v>
      </c>
      <c r="G44" s="24">
        <v>473.42</v>
      </c>
      <c r="H44" s="24">
        <v>0.91</v>
      </c>
      <c r="I44" s="31"/>
      <c r="J44" s="31"/>
      <c r="K44" s="35"/>
    </row>
    <row r="45" spans="2:11" x14ac:dyDescent="0.25">
      <c r="B45" s="8" t="s">
        <v>2034</v>
      </c>
      <c r="C45" s="57" t="s">
        <v>2035</v>
      </c>
      <c r="D45" s="54" t="s">
        <v>2036</v>
      </c>
      <c r="E45" s="6" t="s">
        <v>443</v>
      </c>
      <c r="F45" s="19">
        <v>80927</v>
      </c>
      <c r="G45" s="24">
        <v>461.97</v>
      </c>
      <c r="H45" s="24">
        <v>0.89</v>
      </c>
      <c r="I45" s="31"/>
      <c r="J45" s="31"/>
      <c r="K45" s="35"/>
    </row>
    <row r="46" spans="2:11" x14ac:dyDescent="0.25">
      <c r="B46" s="8" t="s">
        <v>366</v>
      </c>
      <c r="C46" s="57" t="s">
        <v>367</v>
      </c>
      <c r="D46" s="54" t="s">
        <v>368</v>
      </c>
      <c r="E46" s="6" t="s">
        <v>197</v>
      </c>
      <c r="F46" s="19">
        <v>44123</v>
      </c>
      <c r="G46" s="24">
        <v>459.94</v>
      </c>
      <c r="H46" s="24">
        <v>0.89</v>
      </c>
      <c r="I46" s="31"/>
      <c r="J46" s="31"/>
      <c r="K46" s="35"/>
    </row>
    <row r="47" spans="2:11" x14ac:dyDescent="0.25">
      <c r="B47" s="8" t="s">
        <v>918</v>
      </c>
      <c r="C47" s="57" t="s">
        <v>919</v>
      </c>
      <c r="D47" s="54" t="s">
        <v>920</v>
      </c>
      <c r="E47" s="6" t="s">
        <v>921</v>
      </c>
      <c r="F47" s="19">
        <v>183919</v>
      </c>
      <c r="G47" s="24">
        <v>452.53</v>
      </c>
      <c r="H47" s="24">
        <v>0.87</v>
      </c>
      <c r="I47" s="31"/>
      <c r="J47" s="31"/>
      <c r="K47" s="35"/>
    </row>
    <row r="48" spans="2:11" x14ac:dyDescent="0.25">
      <c r="B48" s="8" t="s">
        <v>2557</v>
      </c>
      <c r="C48" s="57" t="s">
        <v>2558</v>
      </c>
      <c r="D48" s="54" t="s">
        <v>2559</v>
      </c>
      <c r="E48" s="6" t="s">
        <v>104</v>
      </c>
      <c r="F48" s="19">
        <v>28582</v>
      </c>
      <c r="G48" s="24">
        <v>444.54</v>
      </c>
      <c r="H48" s="24">
        <v>0.86</v>
      </c>
      <c r="I48" s="31"/>
      <c r="J48" s="31"/>
      <c r="K48" s="35"/>
    </row>
    <row r="49" spans="2:11" x14ac:dyDescent="0.25">
      <c r="B49" s="8" t="s">
        <v>2511</v>
      </c>
      <c r="C49" s="57" t="s">
        <v>2512</v>
      </c>
      <c r="D49" s="54" t="s">
        <v>2513</v>
      </c>
      <c r="E49" s="6" t="s">
        <v>456</v>
      </c>
      <c r="F49" s="19">
        <v>22577</v>
      </c>
      <c r="G49" s="24">
        <v>427.29</v>
      </c>
      <c r="H49" s="24">
        <v>0.83</v>
      </c>
      <c r="I49" s="31"/>
      <c r="J49" s="31"/>
      <c r="K49" s="35"/>
    </row>
    <row r="50" spans="2:11" x14ac:dyDescent="0.25">
      <c r="B50" s="8" t="s">
        <v>3639</v>
      </c>
      <c r="C50" s="57" t="s">
        <v>3640</v>
      </c>
      <c r="D50" s="54" t="s">
        <v>3641</v>
      </c>
      <c r="E50" s="6" t="s">
        <v>47</v>
      </c>
      <c r="F50" s="19">
        <v>26028</v>
      </c>
      <c r="G50" s="24">
        <v>425.49</v>
      </c>
      <c r="H50" s="24">
        <v>0.82</v>
      </c>
      <c r="I50" s="31"/>
      <c r="J50" s="31"/>
      <c r="K50" s="35"/>
    </row>
    <row r="51" spans="2:11" x14ac:dyDescent="0.25">
      <c r="B51" s="8" t="s">
        <v>351</v>
      </c>
      <c r="C51" s="57" t="s">
        <v>352</v>
      </c>
      <c r="D51" s="54" t="s">
        <v>353</v>
      </c>
      <c r="E51" s="6" t="s">
        <v>195</v>
      </c>
      <c r="F51" s="19">
        <v>51676</v>
      </c>
      <c r="G51" s="24">
        <v>425.04</v>
      </c>
      <c r="H51" s="24">
        <v>0.82</v>
      </c>
      <c r="I51" s="31"/>
      <c r="J51" s="31"/>
      <c r="K51" s="35"/>
    </row>
    <row r="52" spans="2:11" x14ac:dyDescent="0.25">
      <c r="B52" s="8" t="s">
        <v>532</v>
      </c>
      <c r="C52" s="57" t="s">
        <v>533</v>
      </c>
      <c r="D52" s="54" t="s">
        <v>534</v>
      </c>
      <c r="E52" s="6" t="s">
        <v>138</v>
      </c>
      <c r="F52" s="19">
        <v>328</v>
      </c>
      <c r="G52" s="24">
        <v>424.63</v>
      </c>
      <c r="H52" s="24">
        <v>0.82</v>
      </c>
      <c r="I52" s="31"/>
      <c r="J52" s="31"/>
      <c r="K52" s="35"/>
    </row>
    <row r="53" spans="2:11" x14ac:dyDescent="0.25">
      <c r="B53" s="8" t="s">
        <v>135</v>
      </c>
      <c r="C53" s="57" t="s">
        <v>136</v>
      </c>
      <c r="D53" s="54" t="s">
        <v>137</v>
      </c>
      <c r="E53" s="6" t="s">
        <v>138</v>
      </c>
      <c r="F53" s="19">
        <v>66060</v>
      </c>
      <c r="G53" s="24">
        <v>423.44</v>
      </c>
      <c r="H53" s="24">
        <v>0.82</v>
      </c>
      <c r="I53" s="31"/>
      <c r="J53" s="31"/>
      <c r="K53" s="35"/>
    </row>
    <row r="54" spans="2:11" x14ac:dyDescent="0.25">
      <c r="B54" s="8" t="s">
        <v>3642</v>
      </c>
      <c r="C54" s="57" t="s">
        <v>1223</v>
      </c>
      <c r="D54" s="54" t="s">
        <v>3643</v>
      </c>
      <c r="E54" s="6" t="s">
        <v>43</v>
      </c>
      <c r="F54" s="19">
        <v>307095</v>
      </c>
      <c r="G54" s="24">
        <v>419.77</v>
      </c>
      <c r="H54" s="24">
        <v>0.81</v>
      </c>
      <c r="I54" s="31"/>
      <c r="J54" s="31"/>
      <c r="K54" s="35"/>
    </row>
    <row r="55" spans="2:11" x14ac:dyDescent="0.25">
      <c r="B55" s="8" t="s">
        <v>1856</v>
      </c>
      <c r="C55" s="57" t="s">
        <v>1857</v>
      </c>
      <c r="D55" s="54" t="s">
        <v>1858</v>
      </c>
      <c r="E55" s="6" t="s">
        <v>397</v>
      </c>
      <c r="F55" s="19">
        <v>57586</v>
      </c>
      <c r="G55" s="24">
        <v>416.38</v>
      </c>
      <c r="H55" s="24">
        <v>0.8</v>
      </c>
      <c r="I55" s="31"/>
      <c r="J55" s="31"/>
      <c r="K55" s="35"/>
    </row>
    <row r="56" spans="2:11" x14ac:dyDescent="0.25">
      <c r="B56" s="8" t="s">
        <v>2085</v>
      </c>
      <c r="C56" s="57" t="s">
        <v>2086</v>
      </c>
      <c r="D56" s="54" t="s">
        <v>2087</v>
      </c>
      <c r="E56" s="6" t="s">
        <v>138</v>
      </c>
      <c r="F56" s="19">
        <v>12755</v>
      </c>
      <c r="G56" s="24">
        <v>411.86</v>
      </c>
      <c r="H56" s="24">
        <v>0.8</v>
      </c>
      <c r="I56" s="31"/>
      <c r="J56" s="31"/>
      <c r="K56" s="35"/>
    </row>
    <row r="57" spans="2:11" x14ac:dyDescent="0.25">
      <c r="B57" s="8" t="s">
        <v>254</v>
      </c>
      <c r="C57" s="57" t="s">
        <v>255</v>
      </c>
      <c r="D57" s="54" t="s">
        <v>256</v>
      </c>
      <c r="E57" s="6" t="s">
        <v>123</v>
      </c>
      <c r="F57" s="19">
        <v>27070</v>
      </c>
      <c r="G57" s="24">
        <v>405.62</v>
      </c>
      <c r="H57" s="24">
        <v>0.78</v>
      </c>
      <c r="I57" s="31"/>
      <c r="J57" s="31"/>
      <c r="K57" s="35"/>
    </row>
    <row r="58" spans="2:11" x14ac:dyDescent="0.25">
      <c r="B58" s="8" t="s">
        <v>266</v>
      </c>
      <c r="C58" s="57" t="s">
        <v>267</v>
      </c>
      <c r="D58" s="54" t="s">
        <v>268</v>
      </c>
      <c r="E58" s="6" t="s">
        <v>112</v>
      </c>
      <c r="F58" s="19">
        <v>8082</v>
      </c>
      <c r="G58" s="24">
        <v>403.4</v>
      </c>
      <c r="H58" s="24">
        <v>0.78</v>
      </c>
      <c r="I58" s="31"/>
      <c r="J58" s="31"/>
      <c r="K58" s="35"/>
    </row>
    <row r="59" spans="2:11" x14ac:dyDescent="0.25">
      <c r="B59" s="8" t="s">
        <v>404</v>
      </c>
      <c r="C59" s="57" t="s">
        <v>405</v>
      </c>
      <c r="D59" s="54" t="s">
        <v>406</v>
      </c>
      <c r="E59" s="6" t="s">
        <v>393</v>
      </c>
      <c r="F59" s="19">
        <v>120690</v>
      </c>
      <c r="G59" s="24">
        <v>398.58</v>
      </c>
      <c r="H59" s="24">
        <v>0.77</v>
      </c>
      <c r="I59" s="31"/>
      <c r="J59" s="31"/>
      <c r="K59" s="35"/>
    </row>
    <row r="60" spans="2:11" x14ac:dyDescent="0.25">
      <c r="B60" s="8" t="s">
        <v>321</v>
      </c>
      <c r="C60" s="57" t="s">
        <v>322</v>
      </c>
      <c r="D60" s="54" t="s">
        <v>323</v>
      </c>
      <c r="E60" s="6" t="s">
        <v>300</v>
      </c>
      <c r="F60" s="19">
        <v>83825</v>
      </c>
      <c r="G60" s="24">
        <v>398.46</v>
      </c>
      <c r="H60" s="24">
        <v>0.77</v>
      </c>
      <c r="I60" s="31"/>
      <c r="J60" s="31"/>
      <c r="K60" s="35"/>
    </row>
    <row r="61" spans="2:11" x14ac:dyDescent="0.25">
      <c r="B61" s="8" t="s">
        <v>3644</v>
      </c>
      <c r="C61" s="57" t="s">
        <v>3645</v>
      </c>
      <c r="D61" s="54" t="s">
        <v>3646</v>
      </c>
      <c r="E61" s="6" t="s">
        <v>104</v>
      </c>
      <c r="F61" s="19">
        <v>9003</v>
      </c>
      <c r="G61" s="24">
        <v>397.92</v>
      </c>
      <c r="H61" s="24">
        <v>0.77</v>
      </c>
      <c r="I61" s="31"/>
      <c r="J61" s="31"/>
      <c r="K61" s="35"/>
    </row>
    <row r="62" spans="2:11" x14ac:dyDescent="0.25">
      <c r="B62" s="8" t="s">
        <v>523</v>
      </c>
      <c r="C62" s="57" t="s">
        <v>524</v>
      </c>
      <c r="D62" s="54" t="s">
        <v>525</v>
      </c>
      <c r="E62" s="6" t="s">
        <v>320</v>
      </c>
      <c r="F62" s="19">
        <v>3933</v>
      </c>
      <c r="G62" s="24">
        <v>394.12</v>
      </c>
      <c r="H62" s="24">
        <v>0.76</v>
      </c>
      <c r="I62" s="31"/>
      <c r="J62" s="31"/>
      <c r="K62" s="35"/>
    </row>
    <row r="63" spans="2:11" x14ac:dyDescent="0.25">
      <c r="B63" s="8" t="s">
        <v>3647</v>
      </c>
      <c r="C63" s="57" t="s">
        <v>3648</v>
      </c>
      <c r="D63" s="54" t="s">
        <v>3649</v>
      </c>
      <c r="E63" s="6" t="s">
        <v>47</v>
      </c>
      <c r="F63" s="19">
        <v>5612</v>
      </c>
      <c r="G63" s="24">
        <v>392.92</v>
      </c>
      <c r="H63" s="24">
        <v>0.76</v>
      </c>
      <c r="I63" s="31"/>
      <c r="J63" s="31"/>
      <c r="K63" s="35"/>
    </row>
    <row r="64" spans="2:11" x14ac:dyDescent="0.25">
      <c r="B64" s="8" t="s">
        <v>2043</v>
      </c>
      <c r="C64" s="57" t="s">
        <v>1087</v>
      </c>
      <c r="D64" s="54" t="s">
        <v>2044</v>
      </c>
      <c r="E64" s="6" t="s">
        <v>78</v>
      </c>
      <c r="F64" s="19">
        <v>48684</v>
      </c>
      <c r="G64" s="24">
        <v>387.91</v>
      </c>
      <c r="H64" s="24">
        <v>0.75</v>
      </c>
      <c r="I64" s="31"/>
      <c r="J64" s="31"/>
      <c r="K64" s="35"/>
    </row>
    <row r="65" spans="2:11" x14ac:dyDescent="0.25">
      <c r="B65" s="8" t="s">
        <v>105</v>
      </c>
      <c r="C65" s="57" t="s">
        <v>106</v>
      </c>
      <c r="D65" s="54" t="s">
        <v>107</v>
      </c>
      <c r="E65" s="6" t="s">
        <v>108</v>
      </c>
      <c r="F65" s="19">
        <v>988</v>
      </c>
      <c r="G65" s="24">
        <v>386.3</v>
      </c>
      <c r="H65" s="24">
        <v>0.75</v>
      </c>
      <c r="I65" s="31"/>
      <c r="J65" s="31"/>
      <c r="K65" s="35"/>
    </row>
    <row r="66" spans="2:11" x14ac:dyDescent="0.25">
      <c r="B66" s="8" t="s">
        <v>2028</v>
      </c>
      <c r="C66" s="57" t="s">
        <v>2029</v>
      </c>
      <c r="D66" s="54" t="s">
        <v>2030</v>
      </c>
      <c r="E66" s="6" t="s">
        <v>558</v>
      </c>
      <c r="F66" s="19">
        <v>398230</v>
      </c>
      <c r="G66" s="24">
        <v>384.57</v>
      </c>
      <c r="H66" s="24">
        <v>0.74</v>
      </c>
      <c r="I66" s="31"/>
      <c r="J66" s="31"/>
      <c r="K66" s="35"/>
    </row>
    <row r="67" spans="2:11" x14ac:dyDescent="0.25">
      <c r="B67" s="8" t="s">
        <v>948</v>
      </c>
      <c r="C67" s="57" t="s">
        <v>949</v>
      </c>
      <c r="D67" s="54" t="s">
        <v>950</v>
      </c>
      <c r="E67" s="6" t="s">
        <v>86</v>
      </c>
      <c r="F67" s="19">
        <v>39431</v>
      </c>
      <c r="G67" s="24">
        <v>383.15</v>
      </c>
      <c r="H67" s="24">
        <v>0.74</v>
      </c>
      <c r="I67" s="31"/>
      <c r="J67" s="31"/>
      <c r="K67" s="35"/>
    </row>
    <row r="68" spans="2:11" x14ac:dyDescent="0.25">
      <c r="B68" s="8" t="s">
        <v>145</v>
      </c>
      <c r="C68" s="57" t="s">
        <v>146</v>
      </c>
      <c r="D68" s="54" t="s">
        <v>147</v>
      </c>
      <c r="E68" s="6" t="s">
        <v>148</v>
      </c>
      <c r="F68" s="19">
        <v>216006</v>
      </c>
      <c r="G68" s="24">
        <v>381.12</v>
      </c>
      <c r="H68" s="24">
        <v>0.74</v>
      </c>
      <c r="I68" s="31"/>
      <c r="J68" s="31"/>
      <c r="K68" s="35"/>
    </row>
    <row r="69" spans="2:11" x14ac:dyDescent="0.25">
      <c r="B69" s="8" t="s">
        <v>3650</v>
      </c>
      <c r="C69" s="57" t="s">
        <v>3651</v>
      </c>
      <c r="D69" s="54" t="s">
        <v>3652</v>
      </c>
      <c r="E69" s="6" t="s">
        <v>57</v>
      </c>
      <c r="F69" s="19">
        <v>90590</v>
      </c>
      <c r="G69" s="24">
        <v>377.4</v>
      </c>
      <c r="H69" s="24">
        <v>0.73</v>
      </c>
      <c r="I69" s="31"/>
      <c r="J69" s="31"/>
      <c r="K69" s="35"/>
    </row>
    <row r="70" spans="2:11" x14ac:dyDescent="0.25">
      <c r="B70" s="8" t="s">
        <v>2048</v>
      </c>
      <c r="C70" s="57" t="s">
        <v>2049</v>
      </c>
      <c r="D70" s="54" t="s">
        <v>2050</v>
      </c>
      <c r="E70" s="6" t="s">
        <v>47</v>
      </c>
      <c r="F70" s="19">
        <v>3767</v>
      </c>
      <c r="G70" s="24">
        <v>372.26</v>
      </c>
      <c r="H70" s="24">
        <v>0.72</v>
      </c>
      <c r="I70" s="31"/>
      <c r="J70" s="31"/>
      <c r="K70" s="35"/>
    </row>
    <row r="71" spans="2:11" x14ac:dyDescent="0.25">
      <c r="B71" s="8" t="s">
        <v>2051</v>
      </c>
      <c r="C71" s="57" t="s">
        <v>578</v>
      </c>
      <c r="D71" s="54" t="s">
        <v>2052</v>
      </c>
      <c r="E71" s="6" t="s">
        <v>253</v>
      </c>
      <c r="F71" s="19">
        <v>18805</v>
      </c>
      <c r="G71" s="24">
        <v>348.73</v>
      </c>
      <c r="H71" s="24">
        <v>0.67</v>
      </c>
      <c r="I71" s="31"/>
      <c r="J71" s="31"/>
      <c r="K71" s="35"/>
    </row>
    <row r="72" spans="2:11" x14ac:dyDescent="0.25">
      <c r="B72" s="8" t="s">
        <v>152</v>
      </c>
      <c r="C72" s="57" t="s">
        <v>153</v>
      </c>
      <c r="D72" s="54" t="s">
        <v>154</v>
      </c>
      <c r="E72" s="6" t="s">
        <v>155</v>
      </c>
      <c r="F72" s="19">
        <v>61586</v>
      </c>
      <c r="G72" s="24">
        <v>346.88</v>
      </c>
      <c r="H72" s="24">
        <v>0.67</v>
      </c>
      <c r="I72" s="31"/>
      <c r="J72" s="31"/>
      <c r="K72" s="35"/>
    </row>
    <row r="73" spans="2:11" x14ac:dyDescent="0.25">
      <c r="B73" s="8" t="s">
        <v>937</v>
      </c>
      <c r="C73" s="57" t="s">
        <v>938</v>
      </c>
      <c r="D73" s="54" t="s">
        <v>939</v>
      </c>
      <c r="E73" s="6" t="s">
        <v>195</v>
      </c>
      <c r="F73" s="19">
        <v>232635</v>
      </c>
      <c r="G73" s="24">
        <v>345.81</v>
      </c>
      <c r="H73" s="24">
        <v>0.67</v>
      </c>
      <c r="I73" s="31"/>
      <c r="J73" s="31"/>
      <c r="K73" s="35"/>
    </row>
    <row r="74" spans="2:11" x14ac:dyDescent="0.25">
      <c r="B74" s="8" t="s">
        <v>1822</v>
      </c>
      <c r="C74" s="57" t="s">
        <v>1823</v>
      </c>
      <c r="D74" s="54" t="s">
        <v>1824</v>
      </c>
      <c r="E74" s="6" t="s">
        <v>456</v>
      </c>
      <c r="F74" s="19">
        <v>18723</v>
      </c>
      <c r="G74" s="24">
        <v>330.6</v>
      </c>
      <c r="H74" s="24">
        <v>0.64</v>
      </c>
      <c r="I74" s="31"/>
      <c r="J74" s="31"/>
      <c r="K74" s="35"/>
    </row>
    <row r="75" spans="2:11" x14ac:dyDescent="0.25">
      <c r="B75" s="8" t="s">
        <v>2045</v>
      </c>
      <c r="C75" s="57" t="s">
        <v>2046</v>
      </c>
      <c r="D75" s="54" t="s">
        <v>2047</v>
      </c>
      <c r="E75" s="6" t="s">
        <v>47</v>
      </c>
      <c r="F75" s="19">
        <v>13385</v>
      </c>
      <c r="G75" s="24">
        <v>328.81</v>
      </c>
      <c r="H75" s="24">
        <v>0.64</v>
      </c>
      <c r="I75" s="31"/>
      <c r="J75" s="31"/>
      <c r="K75" s="35"/>
    </row>
    <row r="76" spans="2:11" x14ac:dyDescent="0.25">
      <c r="B76" s="8" t="s">
        <v>94</v>
      </c>
      <c r="C76" s="57" t="s">
        <v>95</v>
      </c>
      <c r="D76" s="54" t="s">
        <v>96</v>
      </c>
      <c r="E76" s="6" t="s">
        <v>97</v>
      </c>
      <c r="F76" s="19">
        <v>6136</v>
      </c>
      <c r="G76" s="24">
        <v>328.34</v>
      </c>
      <c r="H76" s="24">
        <v>0.63</v>
      </c>
      <c r="I76" s="31"/>
      <c r="J76" s="31"/>
      <c r="K76" s="35"/>
    </row>
    <row r="77" spans="2:11" x14ac:dyDescent="0.25">
      <c r="B77" s="8" t="s">
        <v>363</v>
      </c>
      <c r="C77" s="57" t="s">
        <v>364</v>
      </c>
      <c r="D77" s="54" t="s">
        <v>365</v>
      </c>
      <c r="E77" s="6" t="s">
        <v>112</v>
      </c>
      <c r="F77" s="19">
        <v>14829</v>
      </c>
      <c r="G77" s="24">
        <v>315.74</v>
      </c>
      <c r="H77" s="24">
        <v>0.61</v>
      </c>
      <c r="I77" s="31"/>
      <c r="J77" s="31"/>
      <c r="K77" s="35"/>
    </row>
    <row r="78" spans="2:11" x14ac:dyDescent="0.25">
      <c r="B78" s="8" t="s">
        <v>201</v>
      </c>
      <c r="C78" s="57" t="s">
        <v>202</v>
      </c>
      <c r="D78" s="54" t="s">
        <v>203</v>
      </c>
      <c r="E78" s="6" t="s">
        <v>78</v>
      </c>
      <c r="F78" s="19">
        <v>17443</v>
      </c>
      <c r="G78" s="24">
        <v>313.25</v>
      </c>
      <c r="H78" s="24">
        <v>0.61</v>
      </c>
      <c r="I78" s="31"/>
      <c r="J78" s="31"/>
      <c r="K78" s="35"/>
    </row>
    <row r="79" spans="2:11" x14ac:dyDescent="0.25">
      <c r="B79" s="8" t="s">
        <v>232</v>
      </c>
      <c r="C79" s="57" t="s">
        <v>233</v>
      </c>
      <c r="D79" s="54" t="s">
        <v>234</v>
      </c>
      <c r="E79" s="6" t="s">
        <v>138</v>
      </c>
      <c r="F79" s="19">
        <v>28647</v>
      </c>
      <c r="G79" s="24">
        <v>312.83999999999997</v>
      </c>
      <c r="H79" s="24">
        <v>0.6</v>
      </c>
      <c r="I79" s="31"/>
      <c r="J79" s="31"/>
      <c r="K79" s="35"/>
    </row>
    <row r="80" spans="2:11" x14ac:dyDescent="0.25">
      <c r="B80" s="8" t="s">
        <v>139</v>
      </c>
      <c r="C80" s="57" t="s">
        <v>140</v>
      </c>
      <c r="D80" s="54" t="s">
        <v>141</v>
      </c>
      <c r="E80" s="6" t="s">
        <v>138</v>
      </c>
      <c r="F80" s="19">
        <v>6541</v>
      </c>
      <c r="G80" s="24">
        <v>310.08</v>
      </c>
      <c r="H80" s="24">
        <v>0.6</v>
      </c>
      <c r="I80" s="31"/>
      <c r="J80" s="31"/>
      <c r="K80" s="35"/>
    </row>
    <row r="81" spans="2:11" x14ac:dyDescent="0.25">
      <c r="B81" s="8" t="s">
        <v>1935</v>
      </c>
      <c r="C81" s="57" t="s">
        <v>1254</v>
      </c>
      <c r="D81" s="54" t="s">
        <v>1936</v>
      </c>
      <c r="E81" s="6" t="s">
        <v>43</v>
      </c>
      <c r="F81" s="19">
        <v>56358</v>
      </c>
      <c r="G81" s="24">
        <v>307.43</v>
      </c>
      <c r="H81" s="24">
        <v>0.59</v>
      </c>
      <c r="I81" s="31"/>
      <c r="J81" s="31"/>
      <c r="K81" s="35"/>
    </row>
    <row r="82" spans="2:11" x14ac:dyDescent="0.25">
      <c r="B82" s="8" t="s">
        <v>912</v>
      </c>
      <c r="C82" s="57" t="s">
        <v>913</v>
      </c>
      <c r="D82" s="54" t="s">
        <v>914</v>
      </c>
      <c r="E82" s="6" t="s">
        <v>443</v>
      </c>
      <c r="F82" s="19">
        <v>18957</v>
      </c>
      <c r="G82" s="24">
        <v>303.47000000000003</v>
      </c>
      <c r="H82" s="24">
        <v>0.59</v>
      </c>
      <c r="I82" s="31"/>
      <c r="J82" s="31"/>
      <c r="K82" s="35"/>
    </row>
    <row r="83" spans="2:11" x14ac:dyDescent="0.25">
      <c r="B83" s="8" t="s">
        <v>942</v>
      </c>
      <c r="C83" s="57" t="s">
        <v>943</v>
      </c>
      <c r="D83" s="54" t="s">
        <v>944</v>
      </c>
      <c r="E83" s="6" t="s">
        <v>104</v>
      </c>
      <c r="F83" s="19">
        <v>17759</v>
      </c>
      <c r="G83" s="24">
        <v>296.52999999999997</v>
      </c>
      <c r="H83" s="24">
        <v>0.56999999999999995</v>
      </c>
      <c r="I83" s="31"/>
      <c r="J83" s="31"/>
      <c r="K83" s="35"/>
    </row>
    <row r="84" spans="2:11" x14ac:dyDescent="0.25">
      <c r="B84" s="8" t="s">
        <v>1814</v>
      </c>
      <c r="C84" s="57" t="s">
        <v>1815</v>
      </c>
      <c r="D84" s="54" t="s">
        <v>1816</v>
      </c>
      <c r="E84" s="6" t="s">
        <v>64</v>
      </c>
      <c r="F84" s="19">
        <v>6715</v>
      </c>
      <c r="G84" s="24">
        <v>294.72000000000003</v>
      </c>
      <c r="H84" s="24">
        <v>0.56999999999999995</v>
      </c>
      <c r="I84" s="31"/>
      <c r="J84" s="31"/>
      <c r="K84" s="35"/>
    </row>
    <row r="85" spans="2:11" x14ac:dyDescent="0.25">
      <c r="B85" s="8" t="s">
        <v>2096</v>
      </c>
      <c r="C85" s="57" t="s">
        <v>2097</v>
      </c>
      <c r="D85" s="54" t="s">
        <v>2098</v>
      </c>
      <c r="E85" s="6" t="s">
        <v>138</v>
      </c>
      <c r="F85" s="19">
        <v>53142</v>
      </c>
      <c r="G85" s="24">
        <v>287.98</v>
      </c>
      <c r="H85" s="24">
        <v>0.56000000000000005</v>
      </c>
      <c r="I85" s="31"/>
      <c r="J85" s="31"/>
      <c r="K85" s="35"/>
    </row>
    <row r="86" spans="2:11" x14ac:dyDescent="0.25">
      <c r="B86" s="8" t="s">
        <v>422</v>
      </c>
      <c r="C86" s="57" t="s">
        <v>423</v>
      </c>
      <c r="D86" s="54" t="s">
        <v>424</v>
      </c>
      <c r="E86" s="6" t="s">
        <v>78</v>
      </c>
      <c r="F86" s="19">
        <v>95432</v>
      </c>
      <c r="G86" s="24">
        <v>286.87</v>
      </c>
      <c r="H86" s="24">
        <v>0.55000000000000004</v>
      </c>
      <c r="I86" s="31"/>
      <c r="J86" s="31"/>
      <c r="K86" s="35"/>
    </row>
    <row r="87" spans="2:11" x14ac:dyDescent="0.25">
      <c r="B87" s="8" t="s">
        <v>241</v>
      </c>
      <c r="C87" s="57" t="s">
        <v>242</v>
      </c>
      <c r="D87" s="54" t="s">
        <v>243</v>
      </c>
      <c r="E87" s="6" t="s">
        <v>64</v>
      </c>
      <c r="F87" s="19">
        <v>10879</v>
      </c>
      <c r="G87" s="24">
        <v>284.93</v>
      </c>
      <c r="H87" s="24">
        <v>0.55000000000000004</v>
      </c>
      <c r="I87" s="31"/>
      <c r="J87" s="31"/>
      <c r="K87" s="35"/>
    </row>
    <row r="88" spans="2:11" x14ac:dyDescent="0.25">
      <c r="B88" s="8" t="s">
        <v>3653</v>
      </c>
      <c r="C88" s="57" t="s">
        <v>3654</v>
      </c>
      <c r="D88" s="54" t="s">
        <v>3655</v>
      </c>
      <c r="E88" s="6" t="s">
        <v>320</v>
      </c>
      <c r="F88" s="19">
        <v>3432</v>
      </c>
      <c r="G88" s="24">
        <v>284.83</v>
      </c>
      <c r="H88" s="24">
        <v>0.55000000000000004</v>
      </c>
      <c r="I88" s="31"/>
      <c r="J88" s="31"/>
      <c r="K88" s="35"/>
    </row>
    <row r="89" spans="2:11" x14ac:dyDescent="0.25">
      <c r="B89" s="8" t="s">
        <v>1916</v>
      </c>
      <c r="C89" s="57" t="s">
        <v>1917</v>
      </c>
      <c r="D89" s="54" t="s">
        <v>1918</v>
      </c>
      <c r="E89" s="6" t="s">
        <v>393</v>
      </c>
      <c r="F89" s="19">
        <v>56320</v>
      </c>
      <c r="G89" s="24">
        <v>283.68</v>
      </c>
      <c r="H89" s="24">
        <v>0.55000000000000004</v>
      </c>
      <c r="I89" s="31"/>
      <c r="J89" s="31"/>
      <c r="K89" s="35"/>
    </row>
    <row r="90" spans="2:11" x14ac:dyDescent="0.25">
      <c r="B90" s="8" t="s">
        <v>2141</v>
      </c>
      <c r="C90" s="57" t="s">
        <v>2142</v>
      </c>
      <c r="D90" s="54" t="s">
        <v>2143</v>
      </c>
      <c r="E90" s="6" t="s">
        <v>320</v>
      </c>
      <c r="F90" s="19">
        <v>25008</v>
      </c>
      <c r="G90" s="24">
        <v>275.86</v>
      </c>
      <c r="H90" s="24">
        <v>0.53</v>
      </c>
      <c r="I90" s="31"/>
      <c r="J90" s="31"/>
      <c r="K90" s="35"/>
    </row>
    <row r="91" spans="2:11" x14ac:dyDescent="0.25">
      <c r="B91" s="8" t="s">
        <v>257</v>
      </c>
      <c r="C91" s="57" t="s">
        <v>258</v>
      </c>
      <c r="D91" s="54" t="s">
        <v>259</v>
      </c>
      <c r="E91" s="6" t="s">
        <v>197</v>
      </c>
      <c r="F91" s="19">
        <v>68931</v>
      </c>
      <c r="G91" s="24">
        <v>275.83</v>
      </c>
      <c r="H91" s="24">
        <v>0.53</v>
      </c>
      <c r="I91" s="31"/>
      <c r="J91" s="31"/>
      <c r="K91" s="35"/>
    </row>
    <row r="92" spans="2:11" x14ac:dyDescent="0.25">
      <c r="B92" s="8" t="s">
        <v>2138</v>
      </c>
      <c r="C92" s="57" t="s">
        <v>2139</v>
      </c>
      <c r="D92" s="54" t="s">
        <v>2140</v>
      </c>
      <c r="E92" s="6" t="s">
        <v>320</v>
      </c>
      <c r="F92" s="19">
        <v>10974</v>
      </c>
      <c r="G92" s="24">
        <v>274.56</v>
      </c>
      <c r="H92" s="24">
        <v>0.53</v>
      </c>
      <c r="I92" s="31"/>
      <c r="J92" s="31"/>
      <c r="K92" s="35"/>
    </row>
    <row r="93" spans="2:11" x14ac:dyDescent="0.25">
      <c r="B93" s="8" t="s">
        <v>3656</v>
      </c>
      <c r="C93" s="57" t="s">
        <v>3657</v>
      </c>
      <c r="D93" s="54" t="s">
        <v>3658</v>
      </c>
      <c r="E93" s="6" t="s">
        <v>90</v>
      </c>
      <c r="F93" s="19">
        <v>40795</v>
      </c>
      <c r="G93" s="24">
        <v>273.18</v>
      </c>
      <c r="H93" s="24">
        <v>0.53</v>
      </c>
      <c r="I93" s="31"/>
      <c r="J93" s="31"/>
      <c r="K93" s="35"/>
    </row>
    <row r="94" spans="2:11" x14ac:dyDescent="0.25">
      <c r="B94" s="8" t="s">
        <v>2040</v>
      </c>
      <c r="C94" s="57" t="s">
        <v>2041</v>
      </c>
      <c r="D94" s="54" t="s">
        <v>2042</v>
      </c>
      <c r="E94" s="6" t="s">
        <v>78</v>
      </c>
      <c r="F94" s="19">
        <v>113055</v>
      </c>
      <c r="G94" s="24">
        <v>269.87</v>
      </c>
      <c r="H94" s="24">
        <v>0.52</v>
      </c>
      <c r="I94" s="31"/>
      <c r="J94" s="31"/>
      <c r="K94" s="35"/>
    </row>
    <row r="95" spans="2:11" x14ac:dyDescent="0.25">
      <c r="B95" s="8" t="s">
        <v>2070</v>
      </c>
      <c r="C95" s="57" t="s">
        <v>2071</v>
      </c>
      <c r="D95" s="54" t="s">
        <v>2072</v>
      </c>
      <c r="E95" s="6" t="s">
        <v>43</v>
      </c>
      <c r="F95" s="19">
        <v>132209</v>
      </c>
      <c r="G95" s="24">
        <v>269.42</v>
      </c>
      <c r="H95" s="24">
        <v>0.52</v>
      </c>
      <c r="I95" s="31"/>
      <c r="J95" s="31"/>
      <c r="K95" s="35"/>
    </row>
    <row r="96" spans="2:11" x14ac:dyDescent="0.25">
      <c r="B96" s="8" t="s">
        <v>874</v>
      </c>
      <c r="C96" s="57" t="s">
        <v>875</v>
      </c>
      <c r="D96" s="54" t="s">
        <v>876</v>
      </c>
      <c r="E96" s="6" t="s">
        <v>112</v>
      </c>
      <c r="F96" s="19">
        <v>63331</v>
      </c>
      <c r="G96" s="24">
        <v>268.87</v>
      </c>
      <c r="H96" s="24">
        <v>0.52</v>
      </c>
      <c r="I96" s="31"/>
      <c r="J96" s="31"/>
      <c r="K96" s="35"/>
    </row>
    <row r="97" spans="2:11" x14ac:dyDescent="0.25">
      <c r="B97" s="8" t="s">
        <v>410</v>
      </c>
      <c r="C97" s="57" t="s">
        <v>411</v>
      </c>
      <c r="D97" s="54" t="s">
        <v>412</v>
      </c>
      <c r="E97" s="6" t="s">
        <v>104</v>
      </c>
      <c r="F97" s="19">
        <v>6375</v>
      </c>
      <c r="G97" s="24">
        <v>266.38</v>
      </c>
      <c r="H97" s="24">
        <v>0.51</v>
      </c>
      <c r="I97" s="31"/>
      <c r="J97" s="31"/>
      <c r="K97" s="35"/>
    </row>
    <row r="98" spans="2:11" x14ac:dyDescent="0.25">
      <c r="B98" s="8" t="s">
        <v>480</v>
      </c>
      <c r="C98" s="57" t="s">
        <v>481</v>
      </c>
      <c r="D98" s="54" t="s">
        <v>482</v>
      </c>
      <c r="E98" s="6" t="s">
        <v>222</v>
      </c>
      <c r="F98" s="19">
        <v>1515</v>
      </c>
      <c r="G98" s="24">
        <v>251.69</v>
      </c>
      <c r="H98" s="24">
        <v>0.49</v>
      </c>
      <c r="I98" s="31"/>
      <c r="J98" s="31"/>
      <c r="K98" s="35"/>
    </row>
    <row r="99" spans="2:11" x14ac:dyDescent="0.25">
      <c r="B99" s="8" t="s">
        <v>888</v>
      </c>
      <c r="C99" s="57" t="s">
        <v>889</v>
      </c>
      <c r="D99" s="54" t="s">
        <v>890</v>
      </c>
      <c r="E99" s="6" t="s">
        <v>112</v>
      </c>
      <c r="F99" s="19">
        <v>71483</v>
      </c>
      <c r="G99" s="24">
        <v>250.98</v>
      </c>
      <c r="H99" s="24">
        <v>0.48</v>
      </c>
      <c r="I99" s="31"/>
      <c r="J99" s="31"/>
      <c r="K99" s="35"/>
    </row>
    <row r="100" spans="2:11" x14ac:dyDescent="0.25">
      <c r="B100" s="8" t="s">
        <v>3659</v>
      </c>
      <c r="C100" s="57" t="s">
        <v>3660</v>
      </c>
      <c r="D100" s="54" t="s">
        <v>3661</v>
      </c>
      <c r="E100" s="6" t="s">
        <v>134</v>
      </c>
      <c r="F100" s="19">
        <v>49755</v>
      </c>
      <c r="G100" s="24">
        <v>249.35</v>
      </c>
      <c r="H100" s="24">
        <v>0.48</v>
      </c>
      <c r="I100" s="31"/>
      <c r="J100" s="31"/>
      <c r="K100" s="35"/>
    </row>
    <row r="101" spans="2:11" x14ac:dyDescent="0.25">
      <c r="B101" s="8" t="s">
        <v>2145</v>
      </c>
      <c r="C101" s="57" t="s">
        <v>2146</v>
      </c>
      <c r="D101" s="54" t="s">
        <v>2147</v>
      </c>
      <c r="E101" s="6" t="s">
        <v>112</v>
      </c>
      <c r="F101" s="19">
        <v>21637</v>
      </c>
      <c r="G101" s="24">
        <v>244.43</v>
      </c>
      <c r="H101" s="24">
        <v>0.47</v>
      </c>
      <c r="I101" s="31"/>
      <c r="J101" s="31"/>
      <c r="K101" s="35"/>
    </row>
    <row r="102" spans="2:11" x14ac:dyDescent="0.25">
      <c r="B102" s="8" t="s">
        <v>1825</v>
      </c>
      <c r="C102" s="57" t="s">
        <v>1826</v>
      </c>
      <c r="D102" s="54" t="s">
        <v>1827</v>
      </c>
      <c r="E102" s="6" t="s">
        <v>104</v>
      </c>
      <c r="F102" s="19">
        <v>3738</v>
      </c>
      <c r="G102" s="24">
        <v>241.76</v>
      </c>
      <c r="H102" s="24">
        <v>0.47</v>
      </c>
      <c r="I102" s="31"/>
      <c r="J102" s="31"/>
      <c r="K102" s="35"/>
    </row>
    <row r="103" spans="2:11" x14ac:dyDescent="0.25">
      <c r="B103" s="8" t="s">
        <v>3662</v>
      </c>
      <c r="C103" s="57" t="s">
        <v>3663</v>
      </c>
      <c r="D103" s="54" t="s">
        <v>3664</v>
      </c>
      <c r="E103" s="6" t="s">
        <v>489</v>
      </c>
      <c r="F103" s="19">
        <v>15145</v>
      </c>
      <c r="G103" s="24">
        <v>241.02</v>
      </c>
      <c r="H103" s="24">
        <v>0.47</v>
      </c>
      <c r="I103" s="31"/>
      <c r="J103" s="31"/>
      <c r="K103" s="35"/>
    </row>
    <row r="104" spans="2:11" x14ac:dyDescent="0.25">
      <c r="B104" s="8" t="s">
        <v>164</v>
      </c>
      <c r="C104" s="57" t="s">
        <v>165</v>
      </c>
      <c r="D104" s="54" t="s">
        <v>166</v>
      </c>
      <c r="E104" s="6" t="s">
        <v>43</v>
      </c>
      <c r="F104" s="19">
        <v>197802</v>
      </c>
      <c r="G104" s="24">
        <v>238.37</v>
      </c>
      <c r="H104" s="24">
        <v>0.46</v>
      </c>
      <c r="I104" s="31"/>
      <c r="J104" s="31"/>
      <c r="K104" s="35"/>
    </row>
    <row r="105" spans="2:11" x14ac:dyDescent="0.25">
      <c r="B105" s="8" t="s">
        <v>310</v>
      </c>
      <c r="C105" s="57" t="s">
        <v>311</v>
      </c>
      <c r="D105" s="54" t="s">
        <v>312</v>
      </c>
      <c r="E105" s="6" t="s">
        <v>313</v>
      </c>
      <c r="F105" s="19">
        <v>11913</v>
      </c>
      <c r="G105" s="24">
        <v>236.6</v>
      </c>
      <c r="H105" s="24">
        <v>0.46</v>
      </c>
      <c r="I105" s="31"/>
      <c r="J105" s="31"/>
      <c r="K105" s="35"/>
    </row>
    <row r="106" spans="2:11" x14ac:dyDescent="0.25">
      <c r="B106" s="8" t="s">
        <v>204</v>
      </c>
      <c r="C106" s="57" t="s">
        <v>205</v>
      </c>
      <c r="D106" s="54" t="s">
        <v>206</v>
      </c>
      <c r="E106" s="6" t="s">
        <v>112</v>
      </c>
      <c r="F106" s="19">
        <v>856</v>
      </c>
      <c r="G106" s="24">
        <v>236.46</v>
      </c>
      <c r="H106" s="24">
        <v>0.46</v>
      </c>
      <c r="I106" s="31"/>
      <c r="J106" s="31"/>
      <c r="K106" s="35"/>
    </row>
    <row r="107" spans="2:11" x14ac:dyDescent="0.25">
      <c r="B107" s="8" t="s">
        <v>3665</v>
      </c>
      <c r="C107" s="57" t="s">
        <v>3666</v>
      </c>
      <c r="D107" s="54" t="s">
        <v>3667</v>
      </c>
      <c r="E107" s="6" t="s">
        <v>1999</v>
      </c>
      <c r="F107" s="19">
        <v>14748</v>
      </c>
      <c r="G107" s="24">
        <v>235.47</v>
      </c>
      <c r="H107" s="24">
        <v>0.45</v>
      </c>
      <c r="I107" s="31"/>
      <c r="J107" s="31"/>
      <c r="K107" s="35"/>
    </row>
    <row r="108" spans="2:11" x14ac:dyDescent="0.25">
      <c r="B108" s="8" t="s">
        <v>279</v>
      </c>
      <c r="C108" s="57" t="s">
        <v>280</v>
      </c>
      <c r="D108" s="54" t="s">
        <v>281</v>
      </c>
      <c r="E108" s="6" t="s">
        <v>138</v>
      </c>
      <c r="F108" s="19">
        <v>17246</v>
      </c>
      <c r="G108" s="24">
        <v>233.35</v>
      </c>
      <c r="H108" s="24">
        <v>0.45</v>
      </c>
      <c r="I108" s="31"/>
      <c r="J108" s="31"/>
      <c r="K108" s="35"/>
    </row>
    <row r="109" spans="2:11" x14ac:dyDescent="0.25">
      <c r="B109" s="8" t="s">
        <v>2082</v>
      </c>
      <c r="C109" s="57" t="s">
        <v>2083</v>
      </c>
      <c r="D109" s="54" t="s">
        <v>2084</v>
      </c>
      <c r="E109" s="6" t="s">
        <v>78</v>
      </c>
      <c r="F109" s="19">
        <v>128211</v>
      </c>
      <c r="G109" s="24">
        <v>232.28</v>
      </c>
      <c r="H109" s="24">
        <v>0.45</v>
      </c>
      <c r="I109" s="31"/>
      <c r="J109" s="31"/>
      <c r="K109" s="35"/>
    </row>
    <row r="110" spans="2:11" x14ac:dyDescent="0.25">
      <c r="B110" s="8" t="s">
        <v>2079</v>
      </c>
      <c r="C110" s="57" t="s">
        <v>2080</v>
      </c>
      <c r="D110" s="54" t="s">
        <v>2081</v>
      </c>
      <c r="E110" s="6" t="s">
        <v>64</v>
      </c>
      <c r="F110" s="19">
        <v>12677</v>
      </c>
      <c r="G110" s="24">
        <v>229.89</v>
      </c>
      <c r="H110" s="24">
        <v>0.44</v>
      </c>
      <c r="I110" s="31"/>
      <c r="J110" s="31"/>
      <c r="K110" s="35"/>
    </row>
    <row r="111" spans="2:11" x14ac:dyDescent="0.25">
      <c r="B111" s="8" t="s">
        <v>3668</v>
      </c>
      <c r="C111" s="57" t="s">
        <v>3669</v>
      </c>
      <c r="D111" s="54" t="s">
        <v>3670</v>
      </c>
      <c r="E111" s="6" t="s">
        <v>502</v>
      </c>
      <c r="F111" s="19">
        <v>148382</v>
      </c>
      <c r="G111" s="24">
        <v>225.23</v>
      </c>
      <c r="H111" s="24">
        <v>0.44</v>
      </c>
      <c r="I111" s="31"/>
      <c r="J111" s="31"/>
      <c r="K111" s="35"/>
    </row>
    <row r="112" spans="2:11" x14ac:dyDescent="0.25">
      <c r="B112" s="8" t="s">
        <v>2105</v>
      </c>
      <c r="C112" s="57" t="s">
        <v>2106</v>
      </c>
      <c r="D112" s="54" t="s">
        <v>2107</v>
      </c>
      <c r="E112" s="6" t="s">
        <v>159</v>
      </c>
      <c r="F112" s="19">
        <v>5333</v>
      </c>
      <c r="G112" s="24">
        <v>221.13</v>
      </c>
      <c r="H112" s="24">
        <v>0.43</v>
      </c>
      <c r="I112" s="31"/>
      <c r="J112" s="31"/>
      <c r="K112" s="35"/>
    </row>
    <row r="113" spans="2:11" x14ac:dyDescent="0.25">
      <c r="B113" s="8" t="s">
        <v>219</v>
      </c>
      <c r="C113" s="57" t="s">
        <v>220</v>
      </c>
      <c r="D113" s="54" t="s">
        <v>221</v>
      </c>
      <c r="E113" s="6" t="s">
        <v>222</v>
      </c>
      <c r="F113" s="19">
        <v>31608</v>
      </c>
      <c r="G113" s="24">
        <v>217.87</v>
      </c>
      <c r="H113" s="24">
        <v>0.42</v>
      </c>
      <c r="I113" s="31"/>
      <c r="J113" s="31"/>
      <c r="K113" s="35"/>
    </row>
    <row r="114" spans="2:11" x14ac:dyDescent="0.25">
      <c r="B114" s="8" t="s">
        <v>124</v>
      </c>
      <c r="C114" s="57" t="s">
        <v>125</v>
      </c>
      <c r="D114" s="54" t="s">
        <v>126</v>
      </c>
      <c r="E114" s="6" t="s">
        <v>127</v>
      </c>
      <c r="F114" s="19">
        <v>4427</v>
      </c>
      <c r="G114" s="24">
        <v>217.32</v>
      </c>
      <c r="H114" s="24">
        <v>0.42</v>
      </c>
      <c r="I114" s="31"/>
      <c r="J114" s="31"/>
      <c r="K114" s="35"/>
    </row>
    <row r="115" spans="2:11" x14ac:dyDescent="0.25">
      <c r="B115" s="8" t="s">
        <v>101</v>
      </c>
      <c r="C115" s="57" t="s">
        <v>102</v>
      </c>
      <c r="D115" s="54" t="s">
        <v>103</v>
      </c>
      <c r="E115" s="6" t="s">
        <v>104</v>
      </c>
      <c r="F115" s="19">
        <v>4964</v>
      </c>
      <c r="G115" s="24">
        <v>212.34</v>
      </c>
      <c r="H115" s="24">
        <v>0.41</v>
      </c>
      <c r="I115" s="31"/>
      <c r="J115" s="31"/>
      <c r="K115" s="35"/>
    </row>
    <row r="116" spans="2:11" x14ac:dyDescent="0.25">
      <c r="B116" s="8" t="s">
        <v>3671</v>
      </c>
      <c r="C116" s="57" t="s">
        <v>3672</v>
      </c>
      <c r="D116" s="54" t="s">
        <v>3673</v>
      </c>
      <c r="E116" s="6" t="s">
        <v>817</v>
      </c>
      <c r="F116" s="19">
        <v>52194</v>
      </c>
      <c r="G116" s="24">
        <v>209.69</v>
      </c>
      <c r="H116" s="24">
        <v>0.41</v>
      </c>
      <c r="I116" s="31"/>
      <c r="J116" s="31"/>
      <c r="K116" s="35"/>
    </row>
    <row r="117" spans="2:11" x14ac:dyDescent="0.25">
      <c r="B117" s="8" t="s">
        <v>3674</v>
      </c>
      <c r="C117" s="57" t="s">
        <v>3675</v>
      </c>
      <c r="D117" s="54" t="s">
        <v>3676</v>
      </c>
      <c r="E117" s="6" t="s">
        <v>272</v>
      </c>
      <c r="F117" s="19">
        <v>4868</v>
      </c>
      <c r="G117" s="24">
        <v>208.42</v>
      </c>
      <c r="H117" s="24">
        <v>0.4</v>
      </c>
      <c r="I117" s="31"/>
      <c r="J117" s="31"/>
      <c r="K117" s="35"/>
    </row>
    <row r="118" spans="2:11" x14ac:dyDescent="0.25">
      <c r="B118" s="8" t="s">
        <v>2126</v>
      </c>
      <c r="C118" s="57" t="s">
        <v>2127</v>
      </c>
      <c r="D118" s="54" t="s">
        <v>2128</v>
      </c>
      <c r="E118" s="6" t="s">
        <v>300</v>
      </c>
      <c r="F118" s="19">
        <v>29150</v>
      </c>
      <c r="G118" s="24">
        <v>206.97</v>
      </c>
      <c r="H118" s="24">
        <v>0.4</v>
      </c>
      <c r="I118" s="31"/>
      <c r="J118" s="31"/>
      <c r="K118" s="35"/>
    </row>
    <row r="119" spans="2:11" x14ac:dyDescent="0.25">
      <c r="B119" s="8" t="s">
        <v>444</v>
      </c>
      <c r="C119" s="57" t="s">
        <v>445</v>
      </c>
      <c r="D119" s="54" t="s">
        <v>446</v>
      </c>
      <c r="E119" s="6" t="s">
        <v>104</v>
      </c>
      <c r="F119" s="19">
        <v>7485</v>
      </c>
      <c r="G119" s="24">
        <v>204.61</v>
      </c>
      <c r="H119" s="24">
        <v>0.4</v>
      </c>
      <c r="I119" s="31"/>
      <c r="J119" s="31"/>
      <c r="K119" s="35"/>
    </row>
    <row r="120" spans="2:11" x14ac:dyDescent="0.25">
      <c r="B120" s="8" t="s">
        <v>314</v>
      </c>
      <c r="C120" s="57" t="s">
        <v>315</v>
      </c>
      <c r="D120" s="54" t="s">
        <v>316</v>
      </c>
      <c r="E120" s="6" t="s">
        <v>138</v>
      </c>
      <c r="F120" s="19">
        <v>270344</v>
      </c>
      <c r="G120" s="24">
        <v>203.6</v>
      </c>
      <c r="H120" s="24">
        <v>0.39</v>
      </c>
      <c r="I120" s="31"/>
      <c r="J120" s="31"/>
      <c r="K120" s="35"/>
    </row>
    <row r="121" spans="2:11" x14ac:dyDescent="0.25">
      <c r="B121" s="8" t="s">
        <v>238</v>
      </c>
      <c r="C121" s="57" t="s">
        <v>239</v>
      </c>
      <c r="D121" s="54" t="s">
        <v>240</v>
      </c>
      <c r="E121" s="6" t="s">
        <v>112</v>
      </c>
      <c r="F121" s="19">
        <v>11136</v>
      </c>
      <c r="G121" s="24">
        <v>203.22</v>
      </c>
      <c r="H121" s="24">
        <v>0.39</v>
      </c>
      <c r="I121" s="31"/>
      <c r="J121" s="31"/>
      <c r="K121" s="35"/>
    </row>
    <row r="122" spans="2:11" x14ac:dyDescent="0.25">
      <c r="B122" s="8" t="s">
        <v>3677</v>
      </c>
      <c r="C122" s="57" t="s">
        <v>3678</v>
      </c>
      <c r="D122" s="54" t="s">
        <v>3679</v>
      </c>
      <c r="E122" s="6" t="s">
        <v>320</v>
      </c>
      <c r="F122" s="19">
        <v>6362</v>
      </c>
      <c r="G122" s="24">
        <v>203.1</v>
      </c>
      <c r="H122" s="24">
        <v>0.39</v>
      </c>
      <c r="I122" s="31"/>
      <c r="J122" s="31"/>
      <c r="K122" s="35"/>
    </row>
    <row r="123" spans="2:11" x14ac:dyDescent="0.25">
      <c r="B123" s="8" t="s">
        <v>348</v>
      </c>
      <c r="C123" s="57" t="s">
        <v>349</v>
      </c>
      <c r="D123" s="54" t="s">
        <v>350</v>
      </c>
      <c r="E123" s="6" t="s">
        <v>272</v>
      </c>
      <c r="F123" s="19">
        <v>357</v>
      </c>
      <c r="G123" s="24">
        <v>202.46</v>
      </c>
      <c r="H123" s="24">
        <v>0.39</v>
      </c>
      <c r="I123" s="31"/>
      <c r="J123" s="31"/>
      <c r="K123" s="35"/>
    </row>
    <row r="124" spans="2:11" x14ac:dyDescent="0.25">
      <c r="B124" s="8" t="s">
        <v>131</v>
      </c>
      <c r="C124" s="57" t="s">
        <v>132</v>
      </c>
      <c r="D124" s="54" t="s">
        <v>133</v>
      </c>
      <c r="E124" s="6" t="s">
        <v>134</v>
      </c>
      <c r="F124" s="19">
        <v>13327</v>
      </c>
      <c r="G124" s="24">
        <v>187.66</v>
      </c>
      <c r="H124" s="24">
        <v>0.36</v>
      </c>
      <c r="I124" s="31"/>
      <c r="J124" s="31"/>
      <c r="K124" s="35"/>
    </row>
    <row r="125" spans="2:11" x14ac:dyDescent="0.25">
      <c r="B125" s="8" t="s">
        <v>3680</v>
      </c>
      <c r="C125" s="57" t="s">
        <v>3681</v>
      </c>
      <c r="D125" s="54" t="s">
        <v>3682</v>
      </c>
      <c r="E125" s="6" t="s">
        <v>78</v>
      </c>
      <c r="F125" s="19">
        <v>44882</v>
      </c>
      <c r="G125" s="24">
        <v>183.61</v>
      </c>
      <c r="H125" s="24">
        <v>0.35</v>
      </c>
      <c r="I125" s="31"/>
      <c r="J125" s="31"/>
      <c r="K125" s="35"/>
    </row>
    <row r="126" spans="2:11" x14ac:dyDescent="0.25">
      <c r="B126" s="8" t="s">
        <v>2076</v>
      </c>
      <c r="C126" s="57" t="s">
        <v>2077</v>
      </c>
      <c r="D126" s="54" t="s">
        <v>2078</v>
      </c>
      <c r="E126" s="6" t="s">
        <v>78</v>
      </c>
      <c r="F126" s="19">
        <v>19230</v>
      </c>
      <c r="G126" s="24">
        <v>178.26</v>
      </c>
      <c r="H126" s="24">
        <v>0.34</v>
      </c>
      <c r="I126" s="31"/>
      <c r="J126" s="31"/>
      <c r="K126" s="35"/>
    </row>
    <row r="127" spans="2:11" x14ac:dyDescent="0.25">
      <c r="B127" s="8" t="s">
        <v>3683</v>
      </c>
      <c r="C127" s="57" t="s">
        <v>3684</v>
      </c>
      <c r="D127" s="54" t="s">
        <v>3685</v>
      </c>
      <c r="E127" s="6" t="s">
        <v>393</v>
      </c>
      <c r="F127" s="19">
        <v>27694</v>
      </c>
      <c r="G127" s="24">
        <v>174.04</v>
      </c>
      <c r="H127" s="24">
        <v>0.34</v>
      </c>
      <c r="I127" s="31"/>
      <c r="J127" s="31"/>
      <c r="K127" s="35"/>
    </row>
    <row r="128" spans="2:11" x14ac:dyDescent="0.25">
      <c r="B128" s="8" t="s">
        <v>1828</v>
      </c>
      <c r="C128" s="57" t="s">
        <v>1829</v>
      </c>
      <c r="D128" s="54" t="s">
        <v>1830</v>
      </c>
      <c r="E128" s="6" t="s">
        <v>112</v>
      </c>
      <c r="F128" s="19">
        <v>6544</v>
      </c>
      <c r="G128" s="24">
        <v>173.48</v>
      </c>
      <c r="H128" s="24">
        <v>0.34</v>
      </c>
      <c r="I128" s="31"/>
      <c r="J128" s="31"/>
      <c r="K128" s="35"/>
    </row>
    <row r="129" spans="2:11" x14ac:dyDescent="0.25">
      <c r="B129" s="8" t="s">
        <v>931</v>
      </c>
      <c r="C129" s="57" t="s">
        <v>932</v>
      </c>
      <c r="D129" s="54" t="s">
        <v>933</v>
      </c>
      <c r="E129" s="6" t="s">
        <v>64</v>
      </c>
      <c r="F129" s="19">
        <v>20532</v>
      </c>
      <c r="G129" s="24">
        <v>171.74</v>
      </c>
      <c r="H129" s="24">
        <v>0.33</v>
      </c>
      <c r="I129" s="31"/>
      <c r="J129" s="31"/>
      <c r="K129" s="35"/>
    </row>
    <row r="130" spans="2:11" x14ac:dyDescent="0.25">
      <c r="B130" s="8" t="s">
        <v>2102</v>
      </c>
      <c r="C130" s="57" t="s">
        <v>2103</v>
      </c>
      <c r="D130" s="54" t="s">
        <v>2104</v>
      </c>
      <c r="E130" s="6" t="s">
        <v>148</v>
      </c>
      <c r="F130" s="19">
        <v>53900</v>
      </c>
      <c r="G130" s="24">
        <v>168.25</v>
      </c>
      <c r="H130" s="24">
        <v>0.33</v>
      </c>
      <c r="I130" s="31"/>
      <c r="J130" s="31"/>
      <c r="K130" s="35"/>
    </row>
    <row r="131" spans="2:11" x14ac:dyDescent="0.25">
      <c r="B131" s="8" t="s">
        <v>3686</v>
      </c>
      <c r="C131" s="57" t="s">
        <v>3687</v>
      </c>
      <c r="D131" s="54" t="s">
        <v>3688</v>
      </c>
      <c r="E131" s="6" t="s">
        <v>378</v>
      </c>
      <c r="F131" s="19">
        <v>454</v>
      </c>
      <c r="G131" s="24">
        <v>167.09</v>
      </c>
      <c r="H131" s="24">
        <v>0.32</v>
      </c>
      <c r="I131" s="31"/>
      <c r="J131" s="31"/>
      <c r="K131" s="35"/>
    </row>
    <row r="132" spans="2:11" x14ac:dyDescent="0.25">
      <c r="B132" s="8" t="s">
        <v>2120</v>
      </c>
      <c r="C132" s="57" t="s">
        <v>2121</v>
      </c>
      <c r="D132" s="54" t="s">
        <v>2122</v>
      </c>
      <c r="E132" s="6" t="s">
        <v>320</v>
      </c>
      <c r="F132" s="19">
        <v>2559</v>
      </c>
      <c r="G132" s="24">
        <v>165.81</v>
      </c>
      <c r="H132" s="24">
        <v>0.32</v>
      </c>
      <c r="I132" s="31"/>
      <c r="J132" s="31"/>
      <c r="K132" s="35"/>
    </row>
    <row r="133" spans="2:11" x14ac:dyDescent="0.25">
      <c r="B133" s="8" t="s">
        <v>1802</v>
      </c>
      <c r="C133" s="57" t="s">
        <v>1803</v>
      </c>
      <c r="D133" s="54" t="s">
        <v>1804</v>
      </c>
      <c r="E133" s="6" t="s">
        <v>78</v>
      </c>
      <c r="F133" s="19">
        <v>3884</v>
      </c>
      <c r="G133" s="24">
        <v>165.14</v>
      </c>
      <c r="H133" s="24">
        <v>0.32</v>
      </c>
      <c r="I133" s="31"/>
      <c r="J133" s="31"/>
      <c r="K133" s="35"/>
    </row>
    <row r="134" spans="2:11" x14ac:dyDescent="0.25">
      <c r="B134" s="8" t="s">
        <v>297</v>
      </c>
      <c r="C134" s="57" t="s">
        <v>298</v>
      </c>
      <c r="D134" s="54" t="s">
        <v>299</v>
      </c>
      <c r="E134" s="6" t="s">
        <v>300</v>
      </c>
      <c r="F134" s="19">
        <v>5910</v>
      </c>
      <c r="G134" s="24">
        <v>164.34</v>
      </c>
      <c r="H134" s="24">
        <v>0.32</v>
      </c>
      <c r="I134" s="31"/>
      <c r="J134" s="31"/>
      <c r="K134" s="35"/>
    </row>
    <row r="135" spans="2:11" x14ac:dyDescent="0.25">
      <c r="B135" s="8" t="s">
        <v>3689</v>
      </c>
      <c r="C135" s="57" t="s">
        <v>3690</v>
      </c>
      <c r="D135" s="54" t="s">
        <v>3691</v>
      </c>
      <c r="E135" s="6" t="s">
        <v>112</v>
      </c>
      <c r="F135" s="19">
        <v>7012</v>
      </c>
      <c r="G135" s="24">
        <v>160.38</v>
      </c>
      <c r="H135" s="24">
        <v>0.31</v>
      </c>
      <c r="I135" s="31"/>
      <c r="J135" s="31"/>
      <c r="K135" s="35"/>
    </row>
    <row r="136" spans="2:11" x14ac:dyDescent="0.25">
      <c r="B136" s="8" t="s">
        <v>2099</v>
      </c>
      <c r="C136" s="57" t="s">
        <v>2100</v>
      </c>
      <c r="D136" s="54" t="s">
        <v>2101</v>
      </c>
      <c r="E136" s="6" t="s">
        <v>134</v>
      </c>
      <c r="F136" s="19">
        <v>10341</v>
      </c>
      <c r="G136" s="24">
        <v>156.54</v>
      </c>
      <c r="H136" s="24">
        <v>0.3</v>
      </c>
      <c r="I136" s="31"/>
      <c r="J136" s="31"/>
      <c r="K136" s="35"/>
    </row>
    <row r="137" spans="2:11" x14ac:dyDescent="0.25">
      <c r="B137" s="8" t="s">
        <v>3692</v>
      </c>
      <c r="C137" s="57" t="s">
        <v>3693</v>
      </c>
      <c r="D137" s="54" t="s">
        <v>3694</v>
      </c>
      <c r="E137" s="6" t="s">
        <v>86</v>
      </c>
      <c r="F137" s="19">
        <v>27323</v>
      </c>
      <c r="G137" s="24">
        <v>152.63999999999999</v>
      </c>
      <c r="H137" s="24">
        <v>0.28999999999999998</v>
      </c>
      <c r="I137" s="31"/>
      <c r="J137" s="31"/>
      <c r="K137" s="35"/>
    </row>
    <row r="138" spans="2:11" x14ac:dyDescent="0.25">
      <c r="B138" s="8" t="s">
        <v>1817</v>
      </c>
      <c r="C138" s="57" t="s">
        <v>1818</v>
      </c>
      <c r="D138" s="54" t="s">
        <v>1819</v>
      </c>
      <c r="E138" s="6" t="s">
        <v>138</v>
      </c>
      <c r="F138" s="19">
        <v>5659</v>
      </c>
      <c r="G138" s="24">
        <v>151.56</v>
      </c>
      <c r="H138" s="24">
        <v>0.28999999999999998</v>
      </c>
      <c r="I138" s="31"/>
      <c r="J138" s="31"/>
      <c r="K138" s="35"/>
    </row>
    <row r="139" spans="2:11" x14ac:dyDescent="0.25">
      <c r="B139" s="8" t="s">
        <v>3695</v>
      </c>
      <c r="C139" s="57" t="s">
        <v>3696</v>
      </c>
      <c r="D139" s="54" t="s">
        <v>3697</v>
      </c>
      <c r="E139" s="6" t="s">
        <v>123</v>
      </c>
      <c r="F139" s="19">
        <v>113827</v>
      </c>
      <c r="G139" s="24">
        <v>149.83000000000001</v>
      </c>
      <c r="H139" s="24">
        <v>0.28999999999999998</v>
      </c>
      <c r="I139" s="31"/>
      <c r="J139" s="31"/>
      <c r="K139" s="35"/>
    </row>
    <row r="140" spans="2:11" x14ac:dyDescent="0.25">
      <c r="B140" s="8" t="s">
        <v>2399</v>
      </c>
      <c r="C140" s="57" t="s">
        <v>2400</v>
      </c>
      <c r="D140" s="54" t="s">
        <v>2401</v>
      </c>
      <c r="E140" s="6" t="s">
        <v>86</v>
      </c>
      <c r="F140" s="19">
        <v>39525</v>
      </c>
      <c r="G140" s="24">
        <v>149.69999999999999</v>
      </c>
      <c r="H140" s="24">
        <v>0.28999999999999998</v>
      </c>
      <c r="I140" s="31"/>
      <c r="J140" s="31"/>
      <c r="K140" s="35"/>
    </row>
    <row r="141" spans="2:11" x14ac:dyDescent="0.25">
      <c r="B141" s="8" t="s">
        <v>3698</v>
      </c>
      <c r="C141" s="57" t="s">
        <v>3699</v>
      </c>
      <c r="D141" s="54" t="s">
        <v>3700</v>
      </c>
      <c r="E141" s="6" t="s">
        <v>443</v>
      </c>
      <c r="F141" s="19">
        <v>2025</v>
      </c>
      <c r="G141" s="24">
        <v>135.93</v>
      </c>
      <c r="H141" s="24">
        <v>0.26</v>
      </c>
      <c r="I141" s="31"/>
      <c r="J141" s="31"/>
      <c r="K141" s="35"/>
    </row>
    <row r="142" spans="2:11" x14ac:dyDescent="0.25">
      <c r="B142" s="8" t="s">
        <v>3701</v>
      </c>
      <c r="C142" s="57" t="s">
        <v>3702</v>
      </c>
      <c r="D142" s="54" t="s">
        <v>3703</v>
      </c>
      <c r="E142" s="6" t="s">
        <v>558</v>
      </c>
      <c r="F142" s="19">
        <v>40552</v>
      </c>
      <c r="G142" s="24">
        <v>133.16999999999999</v>
      </c>
      <c r="H142" s="24">
        <v>0.26</v>
      </c>
      <c r="I142" s="31"/>
      <c r="J142" s="31"/>
      <c r="K142" s="35"/>
    </row>
    <row r="143" spans="2:11" x14ac:dyDescent="0.25">
      <c r="B143" s="8" t="s">
        <v>3704</v>
      </c>
      <c r="C143" s="57" t="s">
        <v>3705</v>
      </c>
      <c r="D143" s="54" t="s">
        <v>3706</v>
      </c>
      <c r="E143" s="6" t="s">
        <v>195</v>
      </c>
      <c r="F143" s="19">
        <v>17887</v>
      </c>
      <c r="G143" s="24">
        <v>130.97</v>
      </c>
      <c r="H143" s="24">
        <v>0.25</v>
      </c>
      <c r="I143" s="31"/>
      <c r="J143" s="31"/>
      <c r="K143" s="35"/>
    </row>
    <row r="144" spans="2:11" x14ac:dyDescent="0.25">
      <c r="B144" s="8" t="s">
        <v>934</v>
      </c>
      <c r="C144" s="57" t="s">
        <v>935</v>
      </c>
      <c r="D144" s="54" t="s">
        <v>936</v>
      </c>
      <c r="E144" s="6" t="s">
        <v>108</v>
      </c>
      <c r="F144" s="19">
        <v>14301</v>
      </c>
      <c r="G144" s="24">
        <v>126.16</v>
      </c>
      <c r="H144" s="24">
        <v>0.24</v>
      </c>
      <c r="I144" s="31"/>
      <c r="J144" s="31"/>
      <c r="K144" s="35"/>
    </row>
    <row r="145" spans="2:11" x14ac:dyDescent="0.25">
      <c r="B145" s="8" t="s">
        <v>1924</v>
      </c>
      <c r="C145" s="57" t="s">
        <v>1925</v>
      </c>
      <c r="D145" s="54" t="s">
        <v>1926</v>
      </c>
      <c r="E145" s="6" t="s">
        <v>127</v>
      </c>
      <c r="F145" s="19">
        <v>11751</v>
      </c>
      <c r="G145" s="24">
        <v>120.09</v>
      </c>
      <c r="H145" s="24">
        <v>0.23</v>
      </c>
      <c r="I145" s="31"/>
      <c r="J145" s="31"/>
      <c r="K145" s="35"/>
    </row>
    <row r="146" spans="2:11" x14ac:dyDescent="0.25">
      <c r="B146" s="8" t="s">
        <v>235</v>
      </c>
      <c r="C146" s="57" t="s">
        <v>236</v>
      </c>
      <c r="D146" s="54" t="s">
        <v>237</v>
      </c>
      <c r="E146" s="6" t="s">
        <v>138</v>
      </c>
      <c r="F146" s="19">
        <v>762</v>
      </c>
      <c r="G146" s="24">
        <v>118.5</v>
      </c>
      <c r="H146" s="24">
        <v>0.23</v>
      </c>
      <c r="I146" s="31"/>
      <c r="J146" s="31"/>
      <c r="K146" s="35"/>
    </row>
    <row r="147" spans="2:11" x14ac:dyDescent="0.25">
      <c r="B147" s="8" t="s">
        <v>3707</v>
      </c>
      <c r="C147" s="57" t="s">
        <v>3708</v>
      </c>
      <c r="D147" s="54" t="s">
        <v>3709</v>
      </c>
      <c r="E147" s="6" t="s">
        <v>155</v>
      </c>
      <c r="F147" s="19">
        <v>64047</v>
      </c>
      <c r="G147" s="24">
        <v>105.49</v>
      </c>
      <c r="H147" s="24">
        <v>0.2</v>
      </c>
      <c r="I147" s="31"/>
      <c r="J147" s="31"/>
      <c r="K147" s="35"/>
    </row>
    <row r="148" spans="2:11" x14ac:dyDescent="0.25">
      <c r="B148" s="8" t="s">
        <v>3710</v>
      </c>
      <c r="C148" s="57" t="s">
        <v>3711</v>
      </c>
      <c r="D148" s="54" t="s">
        <v>3712</v>
      </c>
      <c r="E148" s="6" t="s">
        <v>43</v>
      </c>
      <c r="F148" s="19">
        <v>159534</v>
      </c>
      <c r="G148" s="24">
        <v>103.39</v>
      </c>
      <c r="H148" s="24">
        <v>0.2</v>
      </c>
      <c r="I148" s="31"/>
      <c r="J148" s="31"/>
      <c r="K148" s="35"/>
    </row>
    <row r="149" spans="2:11" x14ac:dyDescent="0.25">
      <c r="B149" s="8" t="s">
        <v>544</v>
      </c>
      <c r="C149" s="57" t="s">
        <v>545</v>
      </c>
      <c r="D149" s="54" t="s">
        <v>546</v>
      </c>
      <c r="E149" s="6" t="s">
        <v>148</v>
      </c>
      <c r="F149" s="19">
        <v>9771</v>
      </c>
      <c r="G149" s="24">
        <v>102.76</v>
      </c>
      <c r="H149" s="24">
        <v>0.2</v>
      </c>
      <c r="I149" s="31"/>
      <c r="J149" s="31"/>
      <c r="K149" s="35"/>
    </row>
    <row r="150" spans="2:11" x14ac:dyDescent="0.25">
      <c r="B150" s="8" t="s">
        <v>3713</v>
      </c>
      <c r="C150" s="57" t="s">
        <v>3714</v>
      </c>
      <c r="D150" s="54" t="s">
        <v>3715</v>
      </c>
      <c r="E150" s="6" t="s">
        <v>443</v>
      </c>
      <c r="F150" s="19">
        <v>10411</v>
      </c>
      <c r="G150" s="24">
        <v>102.73</v>
      </c>
      <c r="H150" s="24">
        <v>0.2</v>
      </c>
      <c r="I150" s="31"/>
      <c r="J150" s="31"/>
      <c r="K150" s="35"/>
    </row>
    <row r="151" spans="2:11" x14ac:dyDescent="0.25">
      <c r="B151" s="8" t="s">
        <v>2608</v>
      </c>
      <c r="C151" s="57" t="s">
        <v>2609</v>
      </c>
      <c r="D151" s="54" t="s">
        <v>2610</v>
      </c>
      <c r="E151" s="6" t="s">
        <v>502</v>
      </c>
      <c r="F151" s="19">
        <v>13318</v>
      </c>
      <c r="G151" s="24">
        <v>100.18</v>
      </c>
      <c r="H151" s="24">
        <v>0.19</v>
      </c>
      <c r="I151" s="31"/>
      <c r="J151" s="31"/>
      <c r="K151" s="35"/>
    </row>
    <row r="152" spans="2:11" x14ac:dyDescent="0.25">
      <c r="B152" s="8" t="s">
        <v>3716</v>
      </c>
      <c r="C152" s="57" t="s">
        <v>1134</v>
      </c>
      <c r="D152" s="54" t="s">
        <v>3717</v>
      </c>
      <c r="E152" s="6" t="s">
        <v>163</v>
      </c>
      <c r="F152" s="19">
        <v>13023</v>
      </c>
      <c r="G152" s="24">
        <v>98.66</v>
      </c>
      <c r="H152" s="24">
        <v>0.19</v>
      </c>
      <c r="I152" s="31"/>
      <c r="J152" s="31"/>
      <c r="K152" s="35"/>
    </row>
    <row r="153" spans="2:11" x14ac:dyDescent="0.25">
      <c r="B153" s="8" t="s">
        <v>3718</v>
      </c>
      <c r="C153" s="57" t="s">
        <v>3719</v>
      </c>
      <c r="D153" s="54" t="s">
        <v>3720</v>
      </c>
      <c r="E153" s="6" t="s">
        <v>443</v>
      </c>
      <c r="F153" s="19">
        <v>20080</v>
      </c>
      <c r="G153" s="24">
        <v>96.38</v>
      </c>
      <c r="H153" s="24">
        <v>0.19</v>
      </c>
      <c r="I153" s="31"/>
      <c r="J153" s="31"/>
      <c r="K153" s="35"/>
    </row>
    <row r="154" spans="2:11" x14ac:dyDescent="0.25">
      <c r="B154" s="8" t="s">
        <v>3721</v>
      </c>
      <c r="C154" s="57" t="s">
        <v>3722</v>
      </c>
      <c r="D154" s="54" t="s">
        <v>3723</v>
      </c>
      <c r="E154" s="6" t="s">
        <v>86</v>
      </c>
      <c r="F154" s="19">
        <v>39779</v>
      </c>
      <c r="G154" s="24">
        <v>94.25</v>
      </c>
      <c r="H154" s="24">
        <v>0.18</v>
      </c>
      <c r="I154" s="31"/>
      <c r="J154" s="31"/>
      <c r="K154" s="35"/>
    </row>
    <row r="155" spans="2:11" x14ac:dyDescent="0.25">
      <c r="B155" s="8" t="s">
        <v>3724</v>
      </c>
      <c r="C155" s="57" t="s">
        <v>1526</v>
      </c>
      <c r="D155" s="54" t="s">
        <v>3725</v>
      </c>
      <c r="E155" s="6" t="s">
        <v>378</v>
      </c>
      <c r="F155" s="19">
        <v>10294</v>
      </c>
      <c r="G155" s="24">
        <v>88.11</v>
      </c>
      <c r="H155" s="24">
        <v>0.17</v>
      </c>
      <c r="I155" s="31"/>
      <c r="J155" s="31"/>
      <c r="K155" s="35"/>
    </row>
    <row r="156" spans="2:11" x14ac:dyDescent="0.25">
      <c r="B156" s="8" t="s">
        <v>3726</v>
      </c>
      <c r="C156" s="57" t="s">
        <v>3727</v>
      </c>
      <c r="D156" s="54" t="s">
        <v>3728</v>
      </c>
      <c r="E156" s="6" t="s">
        <v>134</v>
      </c>
      <c r="F156" s="19">
        <v>32520</v>
      </c>
      <c r="G156" s="24">
        <v>87.84</v>
      </c>
      <c r="H156" s="24">
        <v>0.17</v>
      </c>
      <c r="I156" s="31"/>
      <c r="J156" s="31"/>
      <c r="K156" s="35"/>
    </row>
    <row r="157" spans="2:11" x14ac:dyDescent="0.25">
      <c r="B157" s="8" t="s">
        <v>3729</v>
      </c>
      <c r="C157" s="57" t="s">
        <v>3730</v>
      </c>
      <c r="D157" s="54" t="s">
        <v>3731</v>
      </c>
      <c r="E157" s="6" t="s">
        <v>489</v>
      </c>
      <c r="F157" s="19">
        <v>25098</v>
      </c>
      <c r="G157" s="24">
        <v>83.35</v>
      </c>
      <c r="H157" s="24">
        <v>0.16</v>
      </c>
      <c r="I157" s="31"/>
      <c r="J157" s="31"/>
      <c r="K157" s="35"/>
    </row>
    <row r="158" spans="2:11" x14ac:dyDescent="0.25">
      <c r="B158" s="8" t="s">
        <v>3732</v>
      </c>
      <c r="C158" s="57" t="s">
        <v>1435</v>
      </c>
      <c r="D158" s="54" t="s">
        <v>3733</v>
      </c>
      <c r="E158" s="6" t="s">
        <v>43</v>
      </c>
      <c r="F158" s="19">
        <v>86513</v>
      </c>
      <c r="G158" s="24">
        <v>72.64</v>
      </c>
      <c r="H158" s="24">
        <v>0.14000000000000001</v>
      </c>
      <c r="I158" s="31"/>
      <c r="J158" s="31"/>
      <c r="K158" s="35"/>
    </row>
    <row r="159" spans="2:11" x14ac:dyDescent="0.25">
      <c r="B159" s="8" t="s">
        <v>3734</v>
      </c>
      <c r="C159" s="57" t="s">
        <v>3735</v>
      </c>
      <c r="D159" s="54" t="s">
        <v>3736</v>
      </c>
      <c r="E159" s="6" t="s">
        <v>134</v>
      </c>
      <c r="F159" s="19">
        <v>4813</v>
      </c>
      <c r="G159" s="24">
        <v>59.13</v>
      </c>
      <c r="H159" s="24">
        <v>0.11</v>
      </c>
      <c r="I159" s="31"/>
      <c r="J159" s="31"/>
      <c r="K159" s="35"/>
    </row>
    <row r="160" spans="2:11" x14ac:dyDescent="0.25">
      <c r="C160" s="58" t="s">
        <v>174</v>
      </c>
      <c r="D160" s="54"/>
      <c r="E160" s="6"/>
      <c r="F160" s="19"/>
      <c r="G160" s="25">
        <v>51737.67</v>
      </c>
      <c r="H160" s="25">
        <v>99.94</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A199" s="28"/>
      <c r="B199" s="28"/>
      <c r="C199" s="58" t="s">
        <v>23</v>
      </c>
      <c r="D199" s="54"/>
      <c r="E199" s="6"/>
      <c r="F199" s="19"/>
      <c r="G199" s="24" t="s">
        <v>2</v>
      </c>
      <c r="H199" s="24" t="s">
        <v>2</v>
      </c>
      <c r="I199" s="31"/>
      <c r="J199" s="31"/>
      <c r="K199" s="35"/>
    </row>
    <row r="200" spans="1:54" x14ac:dyDescent="0.25">
      <c r="A200" s="28"/>
      <c r="B200" s="28"/>
      <c r="C200" s="58"/>
      <c r="D200" s="54"/>
      <c r="E200" s="6"/>
      <c r="F200" s="19"/>
      <c r="G200" s="24"/>
      <c r="H200" s="24"/>
      <c r="I200" s="31"/>
      <c r="J200" s="31"/>
      <c r="K200" s="35"/>
    </row>
    <row r="201" spans="1:54" x14ac:dyDescent="0.25">
      <c r="C201" s="59" t="s">
        <v>24</v>
      </c>
      <c r="D201" s="54"/>
      <c r="E201" s="6"/>
      <c r="F201" s="19"/>
      <c r="G201" s="24"/>
      <c r="H201" s="24"/>
      <c r="I201" s="31"/>
      <c r="J201" s="31"/>
      <c r="K201" s="35"/>
    </row>
    <row r="202" spans="1:54" x14ac:dyDescent="0.25">
      <c r="B202" s="8" t="s">
        <v>185</v>
      </c>
      <c r="C202" s="57" t="s">
        <v>186</v>
      </c>
      <c r="D202" s="54"/>
      <c r="E202" s="6"/>
      <c r="F202" s="19"/>
      <c r="G202" s="24">
        <v>310.17</v>
      </c>
      <c r="H202" s="24">
        <v>0.6</v>
      </c>
      <c r="I202" s="31"/>
      <c r="J202" s="31"/>
      <c r="K202" s="35"/>
    </row>
    <row r="203" spans="1:54" x14ac:dyDescent="0.25">
      <c r="C203" s="58" t="s">
        <v>174</v>
      </c>
      <c r="D203" s="54"/>
      <c r="E203" s="6"/>
      <c r="F203" s="19"/>
      <c r="G203" s="25">
        <v>310.17</v>
      </c>
      <c r="H203" s="25">
        <v>0.6</v>
      </c>
      <c r="I203" s="31"/>
      <c r="J203" s="31"/>
      <c r="K203" s="35"/>
    </row>
    <row r="204" spans="1:54" x14ac:dyDescent="0.25">
      <c r="C204" s="57"/>
      <c r="D204" s="54"/>
      <c r="E204" s="6"/>
      <c r="F204" s="19"/>
      <c r="G204" s="24"/>
      <c r="H204" s="24"/>
      <c r="I204" s="31"/>
      <c r="J204" s="31"/>
      <c r="K204" s="35"/>
    </row>
    <row r="205" spans="1:54" x14ac:dyDescent="0.25">
      <c r="A205" s="10"/>
      <c r="B205" s="28"/>
      <c r="C205" s="58" t="s">
        <v>25</v>
      </c>
      <c r="D205" s="54"/>
      <c r="E205" s="6"/>
      <c r="F205" s="19"/>
      <c r="G205" s="24"/>
      <c r="H205" s="24"/>
      <c r="I205" s="31"/>
      <c r="J205" s="31"/>
      <c r="K205" s="35"/>
    </row>
    <row r="206" spans="1:54" s="2" customFormat="1" ht="13.5" x14ac:dyDescent="0.25">
      <c r="A206" s="28"/>
      <c r="B206" s="28"/>
      <c r="C206" s="57" t="s">
        <v>4707</v>
      </c>
      <c r="D206" s="54"/>
      <c r="E206" s="6"/>
      <c r="F206" s="19"/>
      <c r="G206" s="24" t="s">
        <v>2</v>
      </c>
      <c r="H206" s="24" t="s">
        <v>2</v>
      </c>
      <c r="I206" s="31"/>
      <c r="J206" s="31"/>
      <c r="K206" s="35"/>
      <c r="L206" s="3"/>
      <c r="AI206" s="3"/>
      <c r="AV206" s="3"/>
      <c r="AX206" s="3"/>
      <c r="BB206" s="3"/>
    </row>
    <row r="207" spans="1:54" x14ac:dyDescent="0.25">
      <c r="B207" s="8"/>
      <c r="C207" s="57" t="s">
        <v>187</v>
      </c>
      <c r="D207" s="54"/>
      <c r="E207" s="6"/>
      <c r="F207" s="19"/>
      <c r="G207" s="24">
        <v>-286.89</v>
      </c>
      <c r="H207" s="24">
        <v>-0.54</v>
      </c>
      <c r="I207" s="31"/>
      <c r="J207" s="31"/>
      <c r="K207" s="35"/>
    </row>
    <row r="208" spans="1:54" x14ac:dyDescent="0.25">
      <c r="C208" s="58" t="s">
        <v>174</v>
      </c>
      <c r="D208" s="54"/>
      <c r="E208" s="6"/>
      <c r="F208" s="19"/>
      <c r="G208" s="25">
        <v>-286.89</v>
      </c>
      <c r="H208" s="25">
        <v>-0.54</v>
      </c>
      <c r="I208" s="31"/>
      <c r="J208" s="31"/>
      <c r="K208" s="35"/>
    </row>
    <row r="209" spans="3:11" x14ac:dyDescent="0.25">
      <c r="C209" s="57"/>
      <c r="D209" s="54"/>
      <c r="E209" s="6"/>
      <c r="F209" s="19"/>
      <c r="G209" s="24"/>
      <c r="H209" s="24"/>
      <c r="I209" s="31"/>
      <c r="J209" s="31"/>
      <c r="K209" s="35"/>
    </row>
    <row r="210" spans="3:11" x14ac:dyDescent="0.25">
      <c r="C210" s="60" t="s">
        <v>188</v>
      </c>
      <c r="D210" s="55"/>
      <c r="E210" s="5"/>
      <c r="F210" s="20"/>
      <c r="G210" s="26">
        <v>51760.95</v>
      </c>
      <c r="H210" s="26">
        <v>99.999999999999986</v>
      </c>
      <c r="I210" s="32"/>
      <c r="J210" s="32"/>
      <c r="K210" s="36"/>
    </row>
    <row r="213" spans="3:11" x14ac:dyDescent="0.25">
      <c r="C213" s="1" t="s">
        <v>189</v>
      </c>
    </row>
    <row r="214" spans="3:11" x14ac:dyDescent="0.25">
      <c r="C214" s="37" t="s">
        <v>190</v>
      </c>
      <c r="D214" s="37"/>
      <c r="E214" s="37"/>
      <c r="F214" s="37"/>
      <c r="G214" s="37"/>
      <c r="H214" s="37"/>
      <c r="I214" s="37"/>
      <c r="J214" s="37"/>
      <c r="K214" s="37"/>
    </row>
    <row r="215" spans="3:11" x14ac:dyDescent="0.25">
      <c r="C215" s="2" t="s">
        <v>191</v>
      </c>
    </row>
    <row r="216" spans="3:11" x14ac:dyDescent="0.25">
      <c r="C216" s="2" t="s">
        <v>192</v>
      </c>
    </row>
    <row r="217" spans="3:11" x14ac:dyDescent="0.25">
      <c r="C217" s="2" t="s">
        <v>193</v>
      </c>
    </row>
    <row r="218" spans="3:11" x14ac:dyDescent="0.25">
      <c r="C218" s="2" t="s">
        <v>194</v>
      </c>
    </row>
    <row r="220" spans="3:11" x14ac:dyDescent="0.25">
      <c r="C220" s="73" t="s">
        <v>4741</v>
      </c>
      <c r="E220" s="73" t="s">
        <v>4742</v>
      </c>
      <c r="F220" s="74"/>
    </row>
    <row r="221" spans="3:11" x14ac:dyDescent="0.25">
      <c r="E221" s="2" t="s">
        <v>4761</v>
      </c>
    </row>
  </sheetData>
  <hyperlinks>
    <hyperlink ref="J2" location="'Index'!A1" display="'Index'!A1" xr:uid="{FEDDD2DD-405F-433D-90D1-D14B11EDB808}"/>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117</vt:i4>
      </vt:variant>
      <vt:variant>
        <vt:lpstr>Named Ranges</vt:lpstr>
      </vt:variant>
      <vt:variant>
        <vt:i4>5822</vt:i4>
      </vt:variant>
    </vt:vector>
  </HeadingPairs>
  <TitlesOfParts>
    <vt:vector size="5939"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81</vt:lpstr>
      <vt:lpstr>SBI-BSE-SENSEX-IF</vt:lpstr>
      <vt:lpstr>LIQUIDSBI</vt:lpstr>
      <vt:lpstr>SN50EWIF</vt:lpstr>
      <vt:lpstr>SEOF</vt:lpstr>
      <vt:lpstr>SBI-AOF</vt:lpstr>
      <vt:lpstr>XDO_?AUM?</vt:lpstr>
      <vt:lpstr>XDO_?CLASS_3?</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XDO_?CLASS_3?13?</vt:lpstr>
      <vt:lpstr>XDO_?CLASS_3?15?</vt:lpstr>
      <vt:lpstr>XDO_?CLASS_3?16?</vt:lpstr>
      <vt:lpstr>XDO_?CLASS_3?17?</vt:lpstr>
      <vt:lpstr>XDO_?CLASS_3?18?</vt:lpstr>
      <vt:lpstr>XDO_?CLASS_3?19?</vt:lpstr>
      <vt:lpstr>XDO_?CLASS_3?20?</vt:lpstr>
      <vt:lpstr>XDO_?CLASS_3?21?</vt:lpstr>
      <vt:lpstr>XDO_?CLASS_3?22?</vt:lpstr>
      <vt:lpstr>XDO_?CLASS_3?23?</vt:lpstr>
      <vt:lpstr>XDO_?CLASS_3?24?</vt:lpstr>
      <vt:lpstr>XDO_?CLASS_3?25?</vt:lpstr>
      <vt:lpstr>XDO_?CLASS_3?26?</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XDO_?CLASS_4?</vt:lpstr>
      <vt:lpstr>XDO_?CS_1?</vt:lpstr>
      <vt:lpstr>XDO_?CS_2?</vt:lpstr>
      <vt:lpstr>XDO_?FINAL_ISIN?</vt:lpstr>
      <vt:lpstr>XDO_?FINAL_ISIN?10?</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vt:lpstr>
      <vt:lpstr>XDO_?FINAL_ISIN?54?</vt:lpstr>
      <vt:lpstr>XDO_?FINAL_ISIN?55?</vt:lpstr>
      <vt:lpstr>XDO_?FINAL_ISIN?56?</vt:lpstr>
      <vt:lpstr>XDO_?FINAL_ISIN?57?</vt:lpstr>
      <vt:lpstr>XDO_?FINAL_ISIN?58?</vt:lpstr>
      <vt:lpstr>XDO_?FINAL_ISIN?59?</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XDO_?FINAL_ISIN?69?</vt:lpstr>
      <vt:lpstr>XDO_?FINAL_ISIN?70?</vt:lpstr>
      <vt:lpstr>XDO_?FINAL_ISIN?71?</vt:lpstr>
      <vt:lpstr>XDO_?FINAL_ISIN?72?</vt:lpstr>
      <vt:lpstr>XDO_?FINAL_ISIN?73?</vt:lpstr>
      <vt:lpstr>XDO_?FINAL_ISIN?74?</vt:lpstr>
      <vt:lpstr>XDO_?FINAL_ISIN?75?</vt:lpstr>
      <vt:lpstr>XDO_?FINAL_ISIN?76?</vt:lpstr>
      <vt:lpstr>XDO_?FINAL_ISIN?77?</vt:lpstr>
      <vt:lpstr>XDO_?FINAL_ISIN?78?</vt:lpstr>
      <vt:lpstr>XDO_?FINAL_ISIN?79?</vt:lpstr>
      <vt:lpstr>XDO_?FINAL_ISIN?80?</vt:lpstr>
      <vt:lpstr>XDO_?FINAL_ISIN?81?</vt:lpstr>
      <vt:lpstr>XDO_?FINAL_ISIN?82?</vt:lpstr>
      <vt:lpstr>XDO_?FINAL_ISIN?83?</vt:lpstr>
      <vt:lpstr>XDO_?FINAL_ISIN?84?</vt:lpstr>
      <vt:lpstr>XDO_?FINAL_ISIN?85?</vt:lpstr>
      <vt:lpstr>XDO_?FINAL_ISIN?86?</vt:lpstr>
      <vt:lpstr>XDO_?FINAL_ISIN?87?</vt:lpstr>
      <vt:lpstr>XDO_?FINAL_ISIN?88?</vt:lpstr>
      <vt:lpstr>XDO_?FINAL_ISIN?89?</vt:lpstr>
      <vt:lpstr>XDO_?FINAL_ISIN?9?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vt:lpstr>
      <vt:lpstr>XDO_?FINAL_MV?10?</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vt:lpstr>
      <vt:lpstr>XDO_?FINAL_MV?54?</vt:lpstr>
      <vt:lpstr>XDO_?FINAL_MV?55?</vt:lpstr>
      <vt:lpstr>XDO_?FINAL_MV?56?</vt:lpstr>
      <vt:lpstr>XDO_?FINAL_MV?57?</vt:lpstr>
      <vt:lpstr>XDO_?FINAL_MV?58?</vt:lpstr>
      <vt:lpstr>XDO_?FINAL_MV?59?</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XDO_?FINAL_MV?69?</vt:lpstr>
      <vt:lpstr>XDO_?FINAL_MV?70?</vt:lpstr>
      <vt:lpstr>XDO_?FINAL_MV?71?</vt:lpstr>
      <vt:lpstr>XDO_?FINAL_MV?72?</vt:lpstr>
      <vt:lpstr>XDO_?FINAL_MV?73?</vt:lpstr>
      <vt:lpstr>XDO_?FINAL_MV?74?</vt:lpstr>
      <vt:lpstr>XDO_?FINAL_MV?75?</vt:lpstr>
      <vt:lpstr>XDO_?FINAL_MV?76?</vt:lpstr>
      <vt:lpstr>XDO_?FINAL_MV?77?</vt:lpstr>
      <vt:lpstr>XDO_?FINAL_MV?78?</vt:lpstr>
      <vt:lpstr>XDO_?FINAL_MV?79?</vt:lpstr>
      <vt:lpstr>XDO_?FINAL_MV?80?</vt:lpstr>
      <vt:lpstr>XDO_?FINAL_MV?81?</vt:lpstr>
      <vt:lpstr>XDO_?FINAL_MV?82?</vt:lpstr>
      <vt:lpstr>XDO_?FINAL_MV?83?</vt:lpstr>
      <vt:lpstr>XDO_?FINAL_MV?84?</vt:lpstr>
      <vt:lpstr>XDO_?FINAL_MV?85?</vt:lpstr>
      <vt:lpstr>XDO_?FINAL_MV?86?</vt:lpstr>
      <vt:lpstr>XDO_?FINAL_MV?87?</vt:lpstr>
      <vt:lpstr>XDO_?FINAL_MV?88?</vt:lpstr>
      <vt:lpstr>XDO_?FINAL_MV?89?</vt:lpstr>
      <vt:lpstr>XDO_?FINAL_MV?9?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vt:lpstr>
      <vt:lpstr>XDO_?FINAL_NAME?10?</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vt:lpstr>
      <vt:lpstr>XDO_?FINAL_NAME?54?</vt:lpstr>
      <vt:lpstr>XDO_?FINAL_NAME?55?</vt:lpstr>
      <vt:lpstr>XDO_?FINAL_NAME?56?</vt:lpstr>
      <vt:lpstr>XDO_?FINAL_NAME?57?</vt:lpstr>
      <vt:lpstr>XDO_?FINAL_NAME?58?</vt:lpstr>
      <vt:lpstr>XDO_?FINAL_NAME?59?</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XDO_?FINAL_NAME?69?</vt:lpstr>
      <vt:lpstr>XDO_?FINAL_NAME?70?</vt:lpstr>
      <vt:lpstr>XDO_?FINAL_NAME?71?</vt:lpstr>
      <vt:lpstr>XDO_?FINAL_NAME?72?</vt:lpstr>
      <vt:lpstr>XDO_?FINAL_NAME?73?</vt:lpstr>
      <vt:lpstr>XDO_?FINAL_NAME?74?</vt:lpstr>
      <vt:lpstr>XDO_?FINAL_NAME?75?</vt:lpstr>
      <vt:lpstr>XDO_?FINAL_NAME?76?</vt:lpstr>
      <vt:lpstr>XDO_?FINAL_NAME?77?</vt:lpstr>
      <vt:lpstr>XDO_?FINAL_NAME?78?</vt:lpstr>
      <vt:lpstr>XDO_?FINAL_NAME?79?</vt:lpstr>
      <vt:lpstr>XDO_?FINAL_NAME?80?</vt:lpstr>
      <vt:lpstr>XDO_?FINAL_NAME?81?</vt:lpstr>
      <vt:lpstr>XDO_?FINAL_NAME?82?</vt:lpstr>
      <vt:lpstr>XDO_?FINAL_NAME?83?</vt:lpstr>
      <vt:lpstr>XDO_?FINAL_NAME?84?</vt:lpstr>
      <vt:lpstr>XDO_?FINAL_NAME?85?</vt:lpstr>
      <vt:lpstr>XDO_?FINAL_NAME?86?</vt:lpstr>
      <vt:lpstr>XDO_?FINAL_NAME?87?</vt:lpstr>
      <vt:lpstr>XDO_?FINAL_NAME?88?</vt:lpstr>
      <vt:lpstr>XDO_?FINAL_NAME?89?</vt:lpstr>
      <vt:lpstr>XDO_?FINAL_NAME?9?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vt:lpstr>
      <vt:lpstr>XDO_?FINAL_PER_NET?10?</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vt:lpstr>
      <vt:lpstr>XDO_?FINAL_PER_NET?54?</vt:lpstr>
      <vt:lpstr>XDO_?FINAL_PER_NET?55?</vt:lpstr>
      <vt:lpstr>XDO_?FINAL_PER_NET?56?</vt:lpstr>
      <vt:lpstr>XDO_?FINAL_PER_NET?57?</vt:lpstr>
      <vt:lpstr>XDO_?FINAL_PER_NET?58?</vt:lpstr>
      <vt:lpstr>XDO_?FINAL_PER_NET?59?</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XDO_?FINAL_PER_NET?69?</vt:lpstr>
      <vt:lpstr>XDO_?FINAL_PER_NET?70?</vt:lpstr>
      <vt:lpstr>XDO_?FINAL_PER_NET?71?</vt:lpstr>
      <vt:lpstr>XDO_?FINAL_PER_NET?72?</vt:lpstr>
      <vt:lpstr>XDO_?FINAL_PER_NET?73?</vt:lpstr>
      <vt:lpstr>XDO_?FINAL_PER_NET?74?</vt:lpstr>
      <vt:lpstr>XDO_?FINAL_PER_NET?75?</vt:lpstr>
      <vt:lpstr>XDO_?FINAL_PER_NET?76?</vt:lpstr>
      <vt:lpstr>XDO_?FINAL_PER_NET?77?</vt:lpstr>
      <vt:lpstr>XDO_?FINAL_PER_NET?78?</vt:lpstr>
      <vt:lpstr>XDO_?FINAL_PER_NET?79?</vt:lpstr>
      <vt:lpstr>XDO_?FINAL_PER_NET?80?</vt:lpstr>
      <vt:lpstr>XDO_?FINAL_PER_NET?81?</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vt:lpstr>
      <vt:lpstr>XDO_?FINAL_QUANTITE?10?</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vt:lpstr>
      <vt:lpstr>XDO_?FINAL_QUANTITE?54?</vt:lpstr>
      <vt:lpstr>XDO_?FINAL_QUANTITE?55?</vt:lpstr>
      <vt:lpstr>XDO_?FINAL_QUANTITE?56?</vt:lpstr>
      <vt:lpstr>XDO_?FINAL_QUANTITE?57?</vt:lpstr>
      <vt:lpstr>XDO_?FINAL_QUANTITE?58?</vt:lpstr>
      <vt:lpstr>XDO_?FINAL_QUANTITE?59?</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XDO_?FINAL_QUANTITE?69?</vt:lpstr>
      <vt:lpstr>XDO_?FINAL_QUANTITE?70?</vt:lpstr>
      <vt:lpstr>XDO_?FINAL_QUANTITE?71?</vt:lpstr>
      <vt:lpstr>XDO_?FINAL_QUANTITE?72?</vt:lpstr>
      <vt:lpstr>XDO_?FINAL_QUANTITE?73?</vt:lpstr>
      <vt:lpstr>XDO_?FINAL_QUANTITE?74?</vt:lpstr>
      <vt:lpstr>XDO_?FINAL_QUANTITE?75?</vt:lpstr>
      <vt:lpstr>XDO_?FINAL_QUANTITE?76?</vt:lpstr>
      <vt:lpstr>XDO_?FINAL_QUANTITE?77?</vt:lpstr>
      <vt:lpstr>XDO_?FINAL_QUANTITE?78?</vt:lpstr>
      <vt:lpstr>XDO_?FINAL_QUANTITE?79?</vt:lpstr>
      <vt:lpstr>XDO_?FINAL_QUANTITE?80?</vt:lpstr>
      <vt:lpstr>XDO_?FINAL_QUANTITE?81?</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XDO_?LONG_DESC?</vt:lpstr>
      <vt:lpstr>XDO_?NAMCNAME?</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XDO_?NAMCNAME?13?</vt:lpstr>
      <vt:lpstr>XDO_?NAMCNAME?15?</vt:lpstr>
      <vt:lpstr>XDO_?NAMCNAME?16?</vt:lpstr>
      <vt:lpstr>XDO_?NAMCNAME?17?</vt:lpstr>
      <vt:lpstr>XDO_?NAMCNAME?18?</vt:lpstr>
      <vt:lpstr>XDO_?NAMCNAME?19?</vt:lpstr>
      <vt:lpstr>XDO_?NAMCNAME?20?</vt:lpstr>
      <vt:lpstr>XDO_?NAMCNAME?21?</vt:lpstr>
      <vt:lpstr>XDO_?NAMCNAME?22?</vt:lpstr>
      <vt:lpstr>XDO_?NAMCNAME?23?</vt:lpstr>
      <vt:lpstr>XDO_?NAMCNAME?24?</vt:lpstr>
      <vt:lpstr>XDO_?NAMCNAME?25?</vt:lpstr>
      <vt:lpstr>XDO_?NAMCNAME?26?</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vt:lpstr>
      <vt:lpstr>XDO_?NOVAL?10?</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vt:lpstr>
      <vt:lpstr>XDO_?NOVAL?54?</vt:lpstr>
      <vt:lpstr>XDO_?NOVAL?55?</vt:lpstr>
      <vt:lpstr>XDO_?NOVAL?56?</vt:lpstr>
      <vt:lpstr>XDO_?NOVAL?57?</vt:lpstr>
      <vt:lpstr>XDO_?NOVAL?58?</vt:lpstr>
      <vt:lpstr>XDO_?NOVAL?59?</vt:lpstr>
      <vt:lpstr>XDO_?NOVAL?60?</vt:lpstr>
      <vt:lpstr>XDO_?NOVAL?61?</vt:lpstr>
      <vt:lpstr>XDO_?NOVAL?62?</vt:lpstr>
      <vt:lpstr>XDO_?NOVAL?63?</vt:lpstr>
      <vt:lpstr>XDO_?NOVAL?64?</vt:lpstr>
      <vt:lpstr>XDO_?NOVAL?65?</vt:lpstr>
      <vt:lpstr>XDO_?NOVAL?66?</vt:lpstr>
      <vt:lpstr>XDO_?NOVAL?67?</vt:lpstr>
      <vt:lpstr>XDO_?NOVAL?68?</vt:lpstr>
      <vt:lpstr>XDO_?NOVAL?69?</vt:lpstr>
      <vt:lpstr>XDO_?NOVAL?70?</vt:lpstr>
      <vt:lpstr>XDO_?NOVAL?71?</vt:lpstr>
      <vt:lpstr>XDO_?NOVAL?72?</vt:lpstr>
      <vt:lpstr>XDO_?NOVAL?73?</vt:lpstr>
      <vt:lpstr>XDO_?NOVAL?74?</vt:lpstr>
      <vt:lpstr>XDO_?NOVAL?75?</vt:lpstr>
      <vt:lpstr>XDO_?NOVAL?76?</vt:lpstr>
      <vt:lpstr>XDO_?NOVAL?77?</vt:lpstr>
      <vt:lpstr>XDO_?NOVAL?78?</vt:lpstr>
      <vt:lpstr>XDO_?NOVAL?79?</vt:lpstr>
      <vt:lpstr>XDO_?NOVAL?80?</vt:lpstr>
      <vt:lpstr>XDO_?NOVAL?81?</vt:lpstr>
      <vt:lpstr>XDO_?NOVAL?82?</vt:lpstr>
      <vt:lpstr>XDO_?NOVAL?83?</vt:lpstr>
      <vt:lpstr>XDO_?NOVAL?84?</vt:lpstr>
      <vt:lpstr>XDO_?NOVAL?85?</vt:lpstr>
      <vt:lpstr>XDO_?NOVAL?86?</vt:lpstr>
      <vt:lpstr>XDO_?NOVAL?87?</vt:lpstr>
      <vt:lpstr>XDO_?NOVAL?88?</vt:lpstr>
      <vt:lpstr>XDO_?NOVAL?89?</vt:lpstr>
      <vt:lpstr>XDO_?NOVAL?9?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XDO_?NPTF?13?</vt:lpstr>
      <vt:lpstr>XDO_?NPTF?15?</vt:lpstr>
      <vt:lpstr>XDO_?NPTF?16?</vt:lpstr>
      <vt:lpstr>XDO_?NPTF?17?</vt:lpstr>
      <vt:lpstr>XDO_?NPTF?18?</vt:lpstr>
      <vt:lpstr>XDO_?NPTF?19?</vt:lpstr>
      <vt:lpstr>XDO_?NPTF?20?</vt:lpstr>
      <vt:lpstr>XDO_?NPTF?21?</vt:lpstr>
      <vt:lpstr>XDO_?NPTF?22?</vt:lpstr>
      <vt:lpstr>XDO_?NPTF?23?</vt:lpstr>
      <vt:lpstr>XDO_?NPTF?24?</vt:lpstr>
      <vt:lpstr>XDO_?NPTF?25?</vt:lpstr>
      <vt:lpstr>XDO_?NPTF?26?</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vt:lpstr>
      <vt:lpstr>XDO_?NPTF?90?</vt:lpstr>
      <vt:lpstr>XDO_?NPTF?91?</vt:lpstr>
      <vt:lpstr>XDO_?NPTF?92?</vt:lpstr>
      <vt:lpstr>XDO_?NPTF?93?</vt:lpstr>
      <vt:lpstr>XDO_?NPTF?94?</vt:lpstr>
      <vt:lpstr>XDO_?NPTF?95?</vt:lpstr>
      <vt:lpstr>XDO_?NPTF?96?</vt:lpstr>
      <vt:lpstr>XDO_?NPTF?97?</vt:lpstr>
      <vt:lpstr>XDO_?NPTF?98?</vt:lpstr>
      <vt:lpstr>XDO_?NPTF?99?</vt:lpstr>
      <vt:lpstr>XDO_?RATING?</vt:lpstr>
      <vt:lpstr>XDO_?RATING?10?</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vt:lpstr>
      <vt:lpstr>XDO_?RATING?54?</vt:lpstr>
      <vt:lpstr>XDO_?RATING?55?</vt:lpstr>
      <vt:lpstr>XDO_?RATING?56?</vt:lpstr>
      <vt:lpstr>XDO_?RATING?57?</vt:lpstr>
      <vt:lpstr>XDO_?RATING?58?</vt:lpstr>
      <vt:lpstr>XDO_?RATING?59?</vt:lpstr>
      <vt:lpstr>XDO_?RATING?60?</vt:lpstr>
      <vt:lpstr>XDO_?RATING?61?</vt:lpstr>
      <vt:lpstr>XDO_?RATING?62?</vt:lpstr>
      <vt:lpstr>XDO_?RATING?63?</vt:lpstr>
      <vt:lpstr>XDO_?RATING?64?</vt:lpstr>
      <vt:lpstr>XDO_?RATING?65?</vt:lpstr>
      <vt:lpstr>XDO_?RATING?66?</vt:lpstr>
      <vt:lpstr>XDO_?RATING?67?</vt:lpstr>
      <vt:lpstr>XDO_?RATING?68?</vt:lpstr>
      <vt:lpstr>XDO_?RATING?69?</vt:lpstr>
      <vt:lpstr>XDO_?RATING?70?</vt:lpstr>
      <vt:lpstr>XDO_?RATING?71?</vt:lpstr>
      <vt:lpstr>XDO_?RATING?72?</vt:lpstr>
      <vt:lpstr>XDO_?RATING?73?</vt:lpstr>
      <vt:lpstr>XDO_?RATING?74?</vt:lpstr>
      <vt:lpstr>XDO_?RATING?75?</vt:lpstr>
      <vt:lpstr>XDO_?RATING?76?</vt:lpstr>
      <vt:lpstr>XDO_?RATING?77?</vt:lpstr>
      <vt:lpstr>XDO_?RATING?78?</vt:lpstr>
      <vt:lpstr>XDO_?RATING?79?</vt:lpstr>
      <vt:lpstr>XDO_?RATING?80?</vt:lpstr>
      <vt:lpstr>XDO_?RATING?81?</vt:lpstr>
      <vt:lpstr>XDO_?RATING?82?</vt:lpstr>
      <vt:lpstr>XDO_?RATING?83?</vt:lpstr>
      <vt:lpstr>XDO_?RATING?84?</vt:lpstr>
      <vt:lpstr>XDO_?RATING?85?</vt:lpstr>
      <vt:lpstr>XDO_?RATING?86?</vt:lpstr>
      <vt:lpstr>XDO_?RATING?87?</vt:lpstr>
      <vt:lpstr>XDO_?RATING?88?</vt:lpstr>
      <vt:lpstr>XDO_?RATING?89?</vt:lpstr>
      <vt:lpstr>XDO_?RATING?9?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vt:lpstr>
      <vt:lpstr>XDO_?REMARKS?10?</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vt:lpstr>
      <vt:lpstr>XDO_?REMARKS?54?</vt:lpstr>
      <vt:lpstr>XDO_?REMARKS?55?</vt:lpstr>
      <vt:lpstr>XDO_?REMARKS?56?</vt:lpstr>
      <vt:lpstr>XDO_?REMARKS?57?</vt:lpstr>
      <vt:lpstr>XDO_?REMARKS?58?</vt:lpstr>
      <vt:lpstr>XDO_?REMARKS?59?</vt:lpstr>
      <vt:lpstr>XDO_?REMARKS?60?</vt:lpstr>
      <vt:lpstr>XDO_?REMARKS?61?</vt:lpstr>
      <vt:lpstr>XDO_?REMARKS?62?</vt:lpstr>
      <vt:lpstr>XDO_?REMARKS?63?</vt:lpstr>
      <vt:lpstr>XDO_?REMARKS?64?</vt:lpstr>
      <vt:lpstr>XDO_?REMARKS?65?</vt:lpstr>
      <vt:lpstr>XDO_?REMARKS?66?</vt:lpstr>
      <vt:lpstr>XDO_?REMARKS?67?</vt:lpstr>
      <vt:lpstr>XDO_?REMARKS?68?</vt:lpstr>
      <vt:lpstr>XDO_?REMARKS?69?</vt:lpstr>
      <vt:lpstr>XDO_?REMARKS?70?</vt:lpstr>
      <vt:lpstr>XDO_?REMARKS?71?</vt:lpstr>
      <vt:lpstr>XDO_?REMARKS?72?</vt:lpstr>
      <vt:lpstr>XDO_?REMARKS?73?</vt:lpstr>
      <vt:lpstr>XDO_?REMARKS?74?</vt:lpstr>
      <vt:lpstr>XDO_?REMARKS?75?</vt:lpstr>
      <vt:lpstr>XDO_?REMARKS?76?</vt:lpstr>
      <vt:lpstr>XDO_?REMARKS?77?</vt:lpstr>
      <vt:lpstr>XDO_?REMARKS?78?</vt:lpstr>
      <vt:lpstr>XDO_?REMARKS?79?</vt:lpstr>
      <vt:lpstr>XDO_?REMARKS?80?</vt:lpstr>
      <vt:lpstr>XDO_?REMARKS?81?</vt:lpstr>
      <vt:lpstr>XDO_?REMARKS?82?</vt:lpstr>
      <vt:lpstr>XDO_?REMARKS?83?</vt:lpstr>
      <vt:lpstr>XDO_?REMARKS?84?</vt:lpstr>
      <vt:lpstr>XDO_?REMARKS?85?</vt:lpstr>
      <vt:lpstr>XDO_?REMARKS?86?</vt:lpstr>
      <vt:lpstr>XDO_?REMARKS?87?</vt:lpstr>
      <vt:lpstr>XDO_?REMARKS?88?</vt:lpstr>
      <vt:lpstr>XDO_?REMARKS?89?</vt:lpstr>
      <vt:lpstr>XDO_?REMARKS?9?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XDO_?TDATE?</vt:lpstr>
      <vt:lpstr>XDO_?TITL?</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XDO_?TITL?13?</vt:lpstr>
      <vt:lpstr>XDO_?TITL?15?</vt:lpstr>
      <vt:lpstr>XDO_?TITL?16?</vt:lpstr>
      <vt:lpstr>XDO_?TITL?17?</vt:lpstr>
      <vt:lpstr>XDO_?TITL?18?</vt:lpstr>
      <vt:lpstr>XDO_?TITL?19?</vt:lpstr>
      <vt:lpstr>XDO_?TITL?20?</vt:lpstr>
      <vt:lpstr>XDO_?TITL?21?</vt:lpstr>
      <vt:lpstr>XDO_?TITL?22?</vt:lpstr>
      <vt:lpstr>XDO_?TITL?23?</vt:lpstr>
      <vt:lpstr>XDO_?TITL?24?</vt:lpstr>
      <vt:lpstr>XDO_?TITL?25?</vt:lpstr>
      <vt:lpstr>XDO_?TITL?26?</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vt:lpstr>
      <vt:lpstr>XDO_?TITL?90?</vt:lpstr>
      <vt:lpstr>XDO_?TITL?91?</vt:lpstr>
      <vt:lpstr>XDO_?TITL?92?</vt:lpstr>
      <vt:lpstr>XDO_?TITL?93?</vt:lpstr>
      <vt:lpstr>XDO_?TITL?94?</vt:lpstr>
      <vt:lpstr>XDO_?TITL?95?</vt:lpstr>
      <vt:lpstr>XDO_?TITL?96?</vt:lpstr>
      <vt:lpstr>XDO_?TITL?97?</vt:lpstr>
      <vt:lpstr>XDO_?TITL?98?</vt:lpstr>
      <vt:lpstr>XDO_?TITL?99?</vt:lpstr>
      <vt:lpstr>XDO_?YTM?</vt:lpstr>
      <vt:lpstr>XDO_?YTM?10?</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vt:lpstr>
      <vt:lpstr>XDO_?YTM?210?</vt:lpstr>
      <vt:lpstr>XDO_?YTM?211?</vt:lpstr>
      <vt:lpstr>XDO_?YTM?212?</vt:lpstr>
      <vt:lpstr>XDO_?YTM?213?</vt:lpstr>
      <vt:lpstr>XDO_?YTM?214?</vt:lpstr>
      <vt:lpstr>XDO_?YTM?215?</vt:lpstr>
      <vt:lpstr>XDO_?YTM?216?</vt:lpstr>
      <vt:lpstr>XDO_?YTM?217?</vt:lpstr>
      <vt:lpstr>XDO_?YTM?218?</vt:lpstr>
      <vt:lpstr>XDO_?YTM?219?</vt:lpstr>
      <vt:lpstr>XDO_?YTM?22?</vt:lpstr>
      <vt:lpstr>XDO_?YTM?220?</vt:lpstr>
      <vt:lpstr>XDO_?YTM?221?</vt:lpstr>
      <vt:lpstr>XDO_?YTM?222?</vt:lpstr>
      <vt:lpstr>XDO_?YTM?223?</vt:lpstr>
      <vt:lpstr>XDO_?YTM?224?</vt:lpstr>
      <vt:lpstr>XDO_?YTM?225?</vt:lpstr>
      <vt:lpstr>XDO_?YTM?226?</vt:lpstr>
      <vt:lpstr>XDO_?YTM?227?</vt:lpstr>
      <vt:lpstr>XDO_?YTM?228?</vt:lpstr>
      <vt:lpstr>XDO_?YTM?229?</vt:lpstr>
      <vt:lpstr>XDO_?YTM?23?</vt:lpstr>
      <vt:lpstr>XDO_?YTM?230?</vt:lpstr>
      <vt:lpstr>XDO_?YTM?231?</vt:lpstr>
      <vt:lpstr>XDO_?YTM?232?</vt:lpstr>
      <vt:lpstr>XDO_?YTM?233?</vt:lpstr>
      <vt:lpstr>XDO_?YTM?234?</vt:lpstr>
      <vt:lpstr>XDO_?YTM?235?</vt:lpstr>
      <vt:lpstr>XDO_?YTM?236?</vt:lpstr>
      <vt:lpstr>XDO_?YTM?237?</vt:lpstr>
      <vt:lpstr>XDO_?YTM?238?</vt:lpstr>
      <vt:lpstr>XDO_?YTM?239?</vt:lpstr>
      <vt:lpstr>XDO_?YTM?24?</vt:lpstr>
      <vt:lpstr>XDO_?YTM?240?</vt:lpstr>
      <vt:lpstr>XDO_?YTM?241?</vt:lpstr>
      <vt:lpstr>XDO_?YTM?242?</vt:lpstr>
      <vt:lpstr>XDO_?YTM?243?</vt:lpstr>
      <vt:lpstr>XDO_?YTM?244?</vt:lpstr>
      <vt:lpstr>XDO_?YTM?245?</vt:lpstr>
      <vt:lpstr>XDO_?YTM?246?</vt:lpstr>
      <vt:lpstr>XDO_?YTM?247?</vt:lpstr>
      <vt:lpstr>XDO_?YTM?248?</vt:lpstr>
      <vt:lpstr>XDO_?YTM?249?</vt:lpstr>
      <vt:lpstr>XDO_?YTM?25?</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vt:lpstr>
      <vt:lpstr>XDO_?YTM?280?</vt:lpstr>
      <vt:lpstr>XDO_?YTM?281?</vt:lpstr>
      <vt:lpstr>XDO_?YTM?282?</vt:lpstr>
      <vt:lpstr>XDO_?YTM?283?</vt:lpstr>
      <vt:lpstr>XDO_?YTM?284?</vt:lpstr>
      <vt:lpstr>XDO_?YTM?285?</vt:lpstr>
      <vt:lpstr>XDO_?YTM?286?</vt:lpstr>
      <vt:lpstr>XDO_?YTM?287?</vt:lpstr>
      <vt:lpstr>XDO_?YTM?288?</vt:lpstr>
      <vt:lpstr>XDO_?YTM?289?</vt:lpstr>
      <vt:lpstr>XDO_?YTM?29?</vt:lpstr>
      <vt:lpstr>XDO_?YTM?290?</vt:lpstr>
      <vt:lpstr>XDO_?YTM?291?</vt:lpstr>
      <vt:lpstr>XDO_?YTM?292?</vt:lpstr>
      <vt:lpstr>XDO_?YTM?293?</vt:lpstr>
      <vt:lpstr>XDO_?YTM?294?</vt:lpstr>
      <vt:lpstr>XDO_?YTM?295?</vt:lpstr>
      <vt:lpstr>XDO_?YTM?296?</vt:lpstr>
      <vt:lpstr>XDO_?YTM?297?</vt:lpstr>
      <vt:lpstr>XDO_?YTM?298?</vt:lpstr>
      <vt:lpstr>XDO_?YTM?299?</vt:lpstr>
      <vt:lpstr>XDO_?YTM?30?</vt:lpstr>
      <vt:lpstr>XDO_?YTM?300?</vt:lpstr>
      <vt:lpstr>XDO_?YTM?301?</vt:lpstr>
      <vt:lpstr>XDO_?YTM?302?</vt:lpstr>
      <vt:lpstr>XDO_?YTM?303?</vt:lpstr>
      <vt:lpstr>XDO_?YTM?304?</vt:lpstr>
      <vt:lpstr>XDO_?YTM?305?</vt:lpstr>
      <vt:lpstr>XDO_?YTM?306?</vt:lpstr>
      <vt:lpstr>XDO_?YTM?307?</vt:lpstr>
      <vt:lpstr>XDO_?YTM?308?</vt:lpstr>
      <vt:lpstr>XDO_?YTM?309?</vt:lpstr>
      <vt:lpstr>XDO_?YTM?31?</vt:lpstr>
      <vt:lpstr>XDO_?YTM?310?</vt:lpstr>
      <vt:lpstr>XDO_?YTM?311?</vt:lpstr>
      <vt:lpstr>XDO_?YTM?312?</vt:lpstr>
      <vt:lpstr>XDO_?YTM?313?</vt:lpstr>
      <vt:lpstr>XDO_?YTM?314?</vt:lpstr>
      <vt:lpstr>XDO_?YTM?315?</vt:lpstr>
      <vt:lpstr>XDO_?YTM?316?</vt:lpstr>
      <vt:lpstr>XDO_?YTM?317?</vt:lpstr>
      <vt:lpstr>XDO_?YTM?318?</vt:lpstr>
      <vt:lpstr>XDO_?YTM?319?</vt:lpstr>
      <vt:lpstr>XDO_?YTM?32?</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XDO_?YTM?380?</vt:lpstr>
      <vt:lpstr>XDO_?YTM?381?</vt:lpstr>
      <vt:lpstr>XDO_?YTM?382?</vt:lpstr>
      <vt:lpstr>XDO_?YTM?383?</vt:lpstr>
      <vt:lpstr>XDO_?YTM?384?</vt:lpstr>
      <vt:lpstr>XDO_?YTM?385?</vt:lpstr>
      <vt:lpstr>XDO_?YTM?386?</vt:lpstr>
      <vt:lpstr>XDO_?YTM?387?</vt:lpstr>
      <vt:lpstr>XDO_?YTM?388?</vt:lpstr>
      <vt:lpstr>XDO_?YTM?389?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vt:lpstr>
      <vt:lpstr>XDO_?YTM?410?</vt:lpstr>
      <vt:lpstr>XDO_?YTM?411?</vt:lpstr>
      <vt:lpstr>XDO_?YTM?412?</vt:lpstr>
      <vt:lpstr>XDO_?YTM?413?</vt:lpstr>
      <vt:lpstr>XDO_?YTM?414?</vt:lpstr>
      <vt:lpstr>XDO_?YTM?415?</vt:lpstr>
      <vt:lpstr>XDO_?YTM?416?</vt:lpstr>
      <vt:lpstr>XDO_?YTM?417?</vt:lpstr>
      <vt:lpstr>XDO_?YTM?418?</vt:lpstr>
      <vt:lpstr>XDO_?YTM?419?</vt:lpstr>
      <vt:lpstr>XDO_?YTM?42?</vt:lpstr>
      <vt:lpstr>XDO_?YTM?420?</vt:lpstr>
      <vt:lpstr>XDO_?YTM?421?</vt:lpstr>
      <vt:lpstr>XDO_?YTM?422?</vt:lpstr>
      <vt:lpstr>XDO_?YTM?423?</vt:lpstr>
      <vt:lpstr>XDO_?YTM?424?</vt:lpstr>
      <vt:lpstr>XDO_?YTM?425?</vt:lpstr>
      <vt:lpstr>XDO_?YTM?426?</vt:lpstr>
      <vt:lpstr>XDO_?YTM?427?</vt:lpstr>
      <vt:lpstr>XDO_?YTM?428?</vt:lpstr>
      <vt:lpstr>XDO_?YTM?429?</vt:lpstr>
      <vt:lpstr>XDO_?YTM?43?</vt:lpstr>
      <vt:lpstr>XDO_?YTM?430?</vt:lpstr>
      <vt:lpstr>XDO_?YTM?431?</vt:lpstr>
      <vt:lpstr>XDO_?YTM?432?</vt:lpstr>
      <vt:lpstr>XDO_?YTM?433?</vt:lpstr>
      <vt:lpstr>XDO_?YTM?434?</vt:lpstr>
      <vt:lpstr>XDO_?YTM?435?</vt:lpstr>
      <vt:lpstr>XDO_?YTM?436?</vt:lpstr>
      <vt:lpstr>XDO_?YTM?437?</vt:lpstr>
      <vt:lpstr>XDO_?YTM?438?</vt:lpstr>
      <vt:lpstr>XDO_?YTM?439?</vt:lpstr>
      <vt:lpstr>XDO_?YTM?44?</vt:lpstr>
      <vt:lpstr>XDO_?YTM?440?</vt:lpstr>
      <vt:lpstr>XDO_?YTM?441?</vt:lpstr>
      <vt:lpstr>XDO_?YTM?442?</vt:lpstr>
      <vt:lpstr>XDO_?YTM?443?</vt:lpstr>
      <vt:lpstr>XDO_?YTM?444?</vt:lpstr>
      <vt:lpstr>XDO_?YTM?445?</vt:lpstr>
      <vt:lpstr>XDO_?YTM?446?</vt:lpstr>
      <vt:lpstr>XDO_?YTM?447?</vt:lpstr>
      <vt:lpstr>XDO_?YTM?448?</vt:lpstr>
      <vt:lpstr>XDO_?YTM?449?</vt:lpstr>
      <vt:lpstr>XDO_?YTM?45?</vt:lpstr>
      <vt:lpstr>XDO_?YTM?450?</vt:lpstr>
      <vt:lpstr>XDO_?YTM?451?</vt:lpstr>
      <vt:lpstr>XDO_?YTM?452?</vt:lpstr>
      <vt:lpstr>XDO_?YTM?453?</vt:lpstr>
      <vt:lpstr>XDO_?YTM?454?</vt:lpstr>
      <vt:lpstr>XDO_?YTM?455?</vt:lpstr>
      <vt:lpstr>XDO_?YTM?456?</vt:lpstr>
      <vt:lpstr>XDO_?YTM?457?</vt:lpstr>
      <vt:lpstr>XDO_?YTM?458?</vt:lpstr>
      <vt:lpstr>XDO_?YTM?459?</vt:lpstr>
      <vt:lpstr>XDO_?YTM?460?</vt:lpstr>
      <vt:lpstr>XDO_?YTM?461?</vt:lpstr>
      <vt:lpstr>XDO_?YTM?462?</vt:lpstr>
      <vt:lpstr>XDO_?YTM?463?</vt:lpstr>
      <vt:lpstr>XDO_?YTM?464?</vt:lpstr>
      <vt:lpstr>XDO_?YTM?465?</vt:lpstr>
      <vt:lpstr>XDO_?YTM?466?</vt:lpstr>
      <vt:lpstr>XDO_?YTM?467?</vt:lpstr>
      <vt:lpstr>XDO_?YTM?468?</vt:lpstr>
      <vt:lpstr>XDO_?YTM?469?</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vt:lpstr>
      <vt:lpstr>XDO_?YTM?510?</vt:lpstr>
      <vt:lpstr>XDO_?YTM?511?</vt:lpstr>
      <vt:lpstr>XDO_?YTM?512?</vt:lpstr>
      <vt:lpstr>XDO_?YTM?513?</vt:lpstr>
      <vt:lpstr>XDO_?YTM?514?</vt:lpstr>
      <vt:lpstr>XDO_?YTM?515?</vt:lpstr>
      <vt:lpstr>XDO_?YTM?516?</vt:lpstr>
      <vt:lpstr>XDO_?YTM?517?</vt:lpstr>
      <vt:lpstr>XDO_?YTM?518?</vt:lpstr>
      <vt:lpstr>XDO_?YTM?519?</vt:lpstr>
      <vt:lpstr>XDO_?YTM?52?</vt:lpstr>
      <vt:lpstr>XDO_?YTM?520?</vt:lpstr>
      <vt:lpstr>XDO_?YTM?521?</vt:lpstr>
      <vt:lpstr>XDO_?YTM?522?</vt:lpstr>
      <vt:lpstr>XDO_?YTM?523?</vt:lpstr>
      <vt:lpstr>XDO_?YTM?524?</vt:lpstr>
      <vt:lpstr>XDO_?YTM?525?</vt:lpstr>
      <vt:lpstr>XDO_?YTM?526?</vt:lpstr>
      <vt:lpstr>XDO_?YTM?527?</vt:lpstr>
      <vt:lpstr>XDO_?YTM?528?</vt:lpstr>
      <vt:lpstr>XDO_?YTM?529?</vt:lpstr>
      <vt:lpstr>XDO_?YTM?53?</vt:lpstr>
      <vt:lpstr>XDO_?YTM?54?</vt:lpstr>
      <vt:lpstr>XDO_?YTM?55?</vt:lpstr>
      <vt:lpstr>XDO_?YTM?56?</vt:lpstr>
      <vt:lpstr>XDO_?YTM?57?</vt:lpstr>
      <vt:lpstr>XDO_?YTM?58?</vt:lpstr>
      <vt:lpstr>XDO_?YTM?59?</vt:lpstr>
      <vt:lpstr>XDO_?YTM?60?</vt:lpstr>
      <vt:lpstr>XDO_?YTM?61?</vt:lpstr>
      <vt:lpstr>XDO_?YTM?62?</vt:lpstr>
      <vt:lpstr>XDO_?YTM?63?</vt:lpstr>
      <vt:lpstr>XDO_?YTM?64?</vt:lpstr>
      <vt:lpstr>XDO_?YTM?65?</vt:lpstr>
      <vt:lpstr>XDO_?YTM?66?</vt:lpstr>
      <vt:lpstr>XDO_?YTM?67?</vt:lpstr>
      <vt:lpstr>XDO_?YTM?68?</vt:lpstr>
      <vt:lpstr>XDO_?YTM?69?</vt:lpstr>
      <vt:lpstr>XDO_?YTM?70?</vt:lpstr>
      <vt:lpstr>XDO_?YTM?71?</vt:lpstr>
      <vt:lpstr>XDO_?YTM?72?</vt:lpstr>
      <vt:lpstr>XDO_?YTM?73?</vt:lpstr>
      <vt:lpstr>XDO_?YTM?74?</vt:lpstr>
      <vt:lpstr>XDO_?YTM?75?</vt:lpstr>
      <vt:lpstr>XDO_?YTM?76?</vt:lpstr>
      <vt:lpstr>XDO_?YTM?77?</vt:lpstr>
      <vt:lpstr>XDO_?YTM?78?</vt:lpstr>
      <vt:lpstr>XDO_?YTM?79?</vt:lpstr>
      <vt:lpstr>XDO_?YTM?80?</vt:lpstr>
      <vt:lpstr>XDO_?YTM?81?</vt:lpstr>
      <vt:lpstr>XDO_?YTM?82?</vt:lpstr>
      <vt:lpstr>XDO_?YTM?83?</vt:lpstr>
      <vt:lpstr>XDO_?YTM?84?</vt:lpstr>
      <vt:lpstr>XDO_?YTM?85?</vt:lpstr>
      <vt:lpstr>XDO_?YTM?86?</vt:lpstr>
      <vt:lpstr>XDO_?YTM?87?</vt:lpstr>
      <vt:lpstr>XDO_?YTM?88?</vt:lpstr>
      <vt:lpstr>XDO_?YTM?89?</vt:lpstr>
      <vt:lpstr>XDO_?YTM?9?</vt:lpstr>
      <vt:lpstr>XDO_?YTM?90?</vt:lpstr>
      <vt:lpstr>XDO_?YTM?91?</vt:lpstr>
      <vt:lpstr>XDO_?YTM?92?</vt:lpstr>
      <vt:lpstr>XDO_?YTM?93?</vt:lpstr>
      <vt:lpstr>XDO_?YTM?94?</vt:lpstr>
      <vt:lpstr>XDO_?YTM?95?</vt:lpstr>
      <vt:lpstr>XDO_?YTM?96?</vt:lpstr>
      <vt:lpstr>XDO_?YTM?97?</vt:lpstr>
      <vt:lpstr>XDO_?YTM?98?</vt:lpstr>
      <vt:lpstr>XDO_?YTM?99?</vt:lpstr>
      <vt:lpstr>XDO_GROUP_?G_2?</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XDO_GROUP_?G_2?13?</vt:lpstr>
      <vt:lpstr>XDO_GROUP_?G_2?15?</vt:lpstr>
      <vt:lpstr>XDO_GROUP_?G_2?16?</vt:lpstr>
      <vt:lpstr>XDO_GROUP_?G_2?17?</vt:lpstr>
      <vt:lpstr>XDO_GROUP_?G_2?18?</vt:lpstr>
      <vt:lpstr>XDO_GROUP_?G_2?19?</vt:lpstr>
      <vt:lpstr>XDO_GROUP_?G_2?20?</vt:lpstr>
      <vt:lpstr>XDO_GROUP_?G_2?21?</vt:lpstr>
      <vt:lpstr>XDO_GROUP_?G_2?22?</vt:lpstr>
      <vt:lpstr>XDO_GROUP_?G_2?23?</vt:lpstr>
      <vt:lpstr>XDO_GROUP_?G_2?24?</vt:lpstr>
      <vt:lpstr>XDO_GROUP_?G_2?25?</vt:lpstr>
      <vt:lpstr>XDO_GROUP_?G_2?26?</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XDO_GROUP_?G_3?13?</vt:lpstr>
      <vt:lpstr>XDO_GROUP_?G_3?15?</vt:lpstr>
      <vt:lpstr>XDO_GROUP_?G_3?16?</vt:lpstr>
      <vt:lpstr>XDO_GROUP_?G_3?17?</vt:lpstr>
      <vt:lpstr>XDO_GROUP_?G_3?18?</vt:lpstr>
      <vt:lpstr>XDO_GROUP_?G_3?19?</vt:lpstr>
      <vt:lpstr>XDO_GROUP_?G_3?20?</vt:lpstr>
      <vt:lpstr>XDO_GROUP_?G_3?21?</vt:lpstr>
      <vt:lpstr>XDO_GROUP_?G_3?22?</vt:lpstr>
      <vt:lpstr>XDO_GROUP_?G_3?23?</vt:lpstr>
      <vt:lpstr>XDO_GROUP_?G_3?24?</vt:lpstr>
      <vt:lpstr>XDO_GROUP_?G_3?25?</vt:lpstr>
      <vt:lpstr>XDO_GROUP_?G_3?26?</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vt:lpstr>
      <vt:lpstr>XDO_GROUP_?G_4?10?</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vt:lpstr>
      <vt:lpstr>XDO_GROUP_?G_4?54?</vt:lpstr>
      <vt:lpstr>XDO_GROUP_?G_4?55?</vt:lpstr>
      <vt:lpstr>XDO_GROUP_?G_4?56?</vt:lpstr>
      <vt:lpstr>XDO_GROUP_?G_4?57?</vt:lpstr>
      <vt:lpstr>XDO_GROUP_?G_4?58?</vt:lpstr>
      <vt:lpstr>XDO_GROUP_?G_4?59?</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XDO_GROUP_?G_4?69?</vt:lpstr>
      <vt:lpstr>XDO_GROUP_?G_4?70?</vt:lpstr>
      <vt:lpstr>XDO_GROUP_?G_4?71?</vt:lpstr>
      <vt:lpstr>XDO_GROUP_?G_4?72?</vt:lpstr>
      <vt:lpstr>XDO_GROUP_?G_4?73?</vt:lpstr>
      <vt:lpstr>XDO_GROUP_?G_4?74?</vt:lpstr>
      <vt:lpstr>XDO_GROUP_?G_4?75?</vt:lpstr>
      <vt:lpstr>XDO_GROUP_?G_4?76?</vt:lpstr>
      <vt:lpstr>XDO_GROUP_?G_4?77?</vt:lpstr>
      <vt:lpstr>XDO_GROUP_?G_4?78?</vt:lpstr>
      <vt:lpstr>XDO_GROUP_?G_4?79?</vt:lpstr>
      <vt:lpstr>XDO_GROUP_?G_4?80?</vt:lpstr>
      <vt:lpstr>XDO_GROUP_?G_4?81?</vt:lpstr>
      <vt:lpstr>XDO_GROUP_?G_4?82?</vt:lpstr>
      <vt:lpstr>XDO_GROUP_?G_4?83?</vt:lpstr>
      <vt:lpstr>XDO_GROUP_?G_4?84?</vt:lpstr>
      <vt:lpstr>XDO_GROUP_?G_4?85?</vt:lpstr>
      <vt:lpstr>XDO_GROUP_?G_4?86?</vt:lpstr>
      <vt:lpstr>XDO_GROUP_?G_4?87?</vt:lpstr>
      <vt:lpstr>XDO_GROUP_?G_4?88?</vt:lpstr>
      <vt:lpstr>XDO_GROUP_?G_4?89?</vt:lpstr>
      <vt:lpstr>XDO_GROUP_?G_4?9?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2024-07-08T12:18:11Z</dcterms:modified>
</cp:coreProperties>
</file>